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PUNTOS FEDERACIÓN ENERO 23" sheetId="1" r:id="rId1"/>
  </sheets>
  <definedNames>
    <definedName name="_xlnm.Print_Area" localSheetId="0">'PUNTOS FEDERACIÓN ENERO 23'!$A$1:$O$101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9" i="1"/>
  <c r="N30" i="1"/>
  <c r="N31" i="1"/>
  <c r="N33" i="1"/>
  <c r="N48" i="1"/>
  <c r="N35" i="1"/>
  <c r="N36" i="1"/>
  <c r="N37" i="1"/>
  <c r="N2" i="1"/>
  <c r="N38" i="1"/>
  <c r="N39" i="1"/>
  <c r="N40" i="1"/>
  <c r="N41" i="1"/>
  <c r="N42" i="1"/>
  <c r="N43" i="1"/>
  <c r="N44" i="1"/>
  <c r="N45" i="1"/>
  <c r="N46" i="1"/>
  <c r="N47" i="1"/>
  <c r="N3" i="1"/>
  <c r="N49" i="1"/>
  <c r="N50" i="1"/>
  <c r="N51" i="1"/>
  <c r="N53" i="1"/>
  <c r="N54" i="1"/>
  <c r="N52" i="1"/>
  <c r="N55" i="1"/>
  <c r="N56" i="1"/>
  <c r="N57" i="1"/>
  <c r="N4" i="1"/>
  <c r="N58" i="1"/>
  <c r="N59" i="1"/>
  <c r="N60" i="1"/>
  <c r="N5" i="1"/>
  <c r="N61" i="1"/>
  <c r="N62" i="1"/>
  <c r="N63" i="1"/>
  <c r="N64" i="1"/>
  <c r="N65" i="1"/>
  <c r="N66" i="1"/>
  <c r="N74" i="1"/>
  <c r="N67" i="1"/>
  <c r="N6" i="1"/>
  <c r="N68" i="1"/>
  <c r="N7" i="1"/>
  <c r="N69" i="1"/>
  <c r="N70" i="1"/>
  <c r="N8" i="1"/>
  <c r="N71" i="1"/>
  <c r="N72" i="1"/>
  <c r="N73" i="1"/>
  <c r="N75" i="1"/>
  <c r="N85" i="1"/>
  <c r="N86" i="1"/>
  <c r="N76" i="1"/>
  <c r="N77" i="1"/>
  <c r="N78" i="1"/>
  <c r="N28" i="1"/>
  <c r="N79" i="1"/>
  <c r="N83" i="1"/>
  <c r="N90" i="1"/>
  <c r="N84" i="1"/>
  <c r="N91" i="1"/>
  <c r="N87" i="1"/>
  <c r="N88" i="1"/>
  <c r="N89" i="1"/>
  <c r="N80" i="1"/>
  <c r="N32" i="1"/>
  <c r="N34" i="1"/>
  <c r="N81" i="1"/>
  <c r="N82" i="1"/>
  <c r="N92" i="1"/>
  <c r="N93" i="1"/>
  <c r="N94" i="1"/>
  <c r="N95" i="1"/>
  <c r="N96" i="1"/>
  <c r="N97" i="1"/>
  <c r="N98" i="1"/>
  <c r="N99" i="1"/>
  <c r="N100" i="1"/>
  <c r="N101" i="1"/>
  <c r="Q73" i="1"/>
  <c r="Q4" i="1" l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3" i="1"/>
  <c r="O97" i="1" l="1"/>
  <c r="O71" i="1"/>
  <c r="O3" i="1"/>
  <c r="O86" i="1"/>
  <c r="O100" i="1"/>
  <c r="O67" i="1"/>
  <c r="O61" i="1"/>
  <c r="O63" i="1"/>
  <c r="O69" i="1"/>
  <c r="O79" i="1"/>
  <c r="O62" i="1"/>
  <c r="O66" i="1"/>
  <c r="O54" i="1"/>
  <c r="O21" i="1"/>
  <c r="O34" i="1"/>
  <c r="O87" i="1"/>
  <c r="O90" i="1"/>
  <c r="O13" i="1"/>
  <c r="O44" i="1"/>
  <c r="O33" i="1"/>
  <c r="O68" i="1"/>
  <c r="O36" i="1"/>
  <c r="O84" i="1"/>
  <c r="O29" i="1"/>
  <c r="O18" i="1"/>
  <c r="O99" i="1"/>
  <c r="O88" i="1"/>
  <c r="O19" i="1"/>
  <c r="O42" i="1"/>
  <c r="O60" i="1"/>
  <c r="O2" i="1"/>
  <c r="O14" i="1"/>
  <c r="O80" i="1"/>
  <c r="O49" i="1"/>
  <c r="O43" i="1"/>
  <c r="O9" i="1"/>
  <c r="O45" i="1"/>
  <c r="O75" i="1"/>
  <c r="O22" i="1"/>
  <c r="O8" i="1"/>
  <c r="O5" i="1"/>
  <c r="O23" i="1"/>
  <c r="O35" i="1"/>
  <c r="O24" i="1"/>
  <c r="O40" i="1"/>
  <c r="O25" i="1"/>
  <c r="O51" i="1"/>
  <c r="O32" i="1"/>
  <c r="O15" i="1"/>
  <c r="O70" i="1"/>
  <c r="O83" i="1"/>
  <c r="O47" i="1"/>
  <c r="O93" i="1"/>
  <c r="O11" i="1"/>
  <c r="O31" i="1"/>
  <c r="O57" i="1"/>
  <c r="O91" i="1"/>
  <c r="O26" i="1"/>
  <c r="O58" i="1"/>
  <c r="O92" i="1"/>
  <c r="O12" i="1"/>
  <c r="O30" i="1"/>
  <c r="O17" i="1"/>
  <c r="O38" i="1"/>
  <c r="O101" i="1"/>
  <c r="O55" i="1"/>
  <c r="O82" i="1"/>
  <c r="O94" i="1"/>
  <c r="O39" i="1"/>
  <c r="O59" i="1"/>
  <c r="O56" i="1"/>
  <c r="O4" i="1"/>
  <c r="O81" i="1"/>
  <c r="O28" i="1"/>
  <c r="O95" i="1"/>
  <c r="O7" i="1"/>
  <c r="O52" i="1"/>
  <c r="O10" i="1"/>
  <c r="O65" i="1"/>
  <c r="O37" i="1"/>
  <c r="O76" i="1"/>
  <c r="O20" i="1"/>
  <c r="O78" i="1"/>
  <c r="O77" i="1"/>
  <c r="O74" i="1"/>
  <c r="O46" i="1"/>
  <c r="O48" i="1"/>
  <c r="O16" i="1"/>
  <c r="O64" i="1"/>
  <c r="O27" i="1"/>
  <c r="O85" i="1"/>
  <c r="O72" i="1"/>
  <c r="O53" i="1"/>
  <c r="O50" i="1" l="1"/>
  <c r="O96" i="1"/>
  <c r="O41" i="1"/>
  <c r="O73" i="1"/>
  <c r="O98" i="1"/>
  <c r="O89" i="1"/>
  <c r="O6" i="1"/>
  <c r="D2" i="1" l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</calcChain>
</file>

<file path=xl/sharedStrings.xml><?xml version="1.0" encoding="utf-8"?>
<sst xmlns="http://schemas.openxmlformats.org/spreadsheetml/2006/main" count="498" uniqueCount="279">
  <si>
    <t>LICENCIA</t>
  </si>
  <si>
    <t>PROPIETARIO</t>
  </si>
  <si>
    <t>PEÑA</t>
  </si>
  <si>
    <t>Nº</t>
  </si>
  <si>
    <t>PALOMO</t>
  </si>
  <si>
    <t>ANILLA</t>
  </si>
  <si>
    <t>PLUMAJE</t>
  </si>
  <si>
    <t>1ª</t>
  </si>
  <si>
    <t>2ª</t>
  </si>
  <si>
    <t>3ª</t>
  </si>
  <si>
    <t>4ª</t>
  </si>
  <si>
    <t>5ª</t>
  </si>
  <si>
    <t>6ª</t>
  </si>
  <si>
    <t>TOTAL</t>
  </si>
  <si>
    <t>COEF.</t>
  </si>
  <si>
    <t>SALVADOR VERGARA</t>
  </si>
  <si>
    <t>ANDARRIOS</t>
  </si>
  <si>
    <t>PABLO CORTES FLORIDO</t>
  </si>
  <si>
    <t>FCO. JAVIER CORTES BARBA</t>
  </si>
  <si>
    <t>FRANCISCO GASPAR</t>
  </si>
  <si>
    <t>EL TABLON</t>
  </si>
  <si>
    <t>FCO. ARCOS VILLALOBOS</t>
  </si>
  <si>
    <t>MANUEL NAVARRETE PODADERA</t>
  </si>
  <si>
    <t>LUIS ARTERO</t>
  </si>
  <si>
    <t>CANDELITA</t>
  </si>
  <si>
    <t>MIGUEL BELLIDO ROJAS</t>
  </si>
  <si>
    <t>J.J.J.</t>
  </si>
  <si>
    <t>ORDOÑEZ</t>
  </si>
  <si>
    <t>HEREDIA</t>
  </si>
  <si>
    <t>LA ERA</t>
  </si>
  <si>
    <t>FAMILIA MARCO</t>
  </si>
  <si>
    <t>EL COLAERO</t>
  </si>
  <si>
    <t>DOBLE O NADA ILURO</t>
  </si>
  <si>
    <t>ANTONIO BELLIDO FDEZ.</t>
  </si>
  <si>
    <t>LA NORIA</t>
  </si>
  <si>
    <t>GABINO</t>
  </si>
  <si>
    <t>BAYO</t>
  </si>
  <si>
    <t>ROJO</t>
  </si>
  <si>
    <t>LA LLUVIA</t>
  </si>
  <si>
    <t>AK896905</t>
  </si>
  <si>
    <t>RATÓN RAMIREZ</t>
  </si>
  <si>
    <t>AK091524</t>
  </si>
  <si>
    <t>AZUL</t>
  </si>
  <si>
    <t>QUE MIRAS BOBO</t>
  </si>
  <si>
    <t>A1375749</t>
  </si>
  <si>
    <t>HIJO MIO</t>
  </si>
  <si>
    <t>A1375719</t>
  </si>
  <si>
    <t>AHUMADO</t>
  </si>
  <si>
    <t>PRIETO</t>
  </si>
  <si>
    <t>ALADIN</t>
  </si>
  <si>
    <t>AJ891030</t>
  </si>
  <si>
    <t>LOLO</t>
  </si>
  <si>
    <t>AK062822</t>
  </si>
  <si>
    <t>IBERICO</t>
  </si>
  <si>
    <t>A1400306</t>
  </si>
  <si>
    <t>PLATA</t>
  </si>
  <si>
    <t>SALORI</t>
  </si>
  <si>
    <t>A1375639</t>
  </si>
  <si>
    <t>AZUL PL.</t>
  </si>
  <si>
    <t>MOSQUITO</t>
  </si>
  <si>
    <t>AK626815</t>
  </si>
  <si>
    <t>CITROEN</t>
  </si>
  <si>
    <t>A1359596</t>
  </si>
  <si>
    <t>PINTO</t>
  </si>
  <si>
    <t>CAPO</t>
  </si>
  <si>
    <t>AK528887</t>
  </si>
  <si>
    <t>DIME COSAS</t>
  </si>
  <si>
    <t>AK528884</t>
  </si>
  <si>
    <t>5 PIEZAS</t>
  </si>
  <si>
    <t>AK112588</t>
  </si>
  <si>
    <t>MACAPETA</t>
  </si>
  <si>
    <t>AK134307</t>
  </si>
  <si>
    <t>FIGURA</t>
  </si>
  <si>
    <t>DOS VUELTAS</t>
  </si>
  <si>
    <t>AK747361</t>
  </si>
  <si>
    <t>PELELE</t>
  </si>
  <si>
    <t>AJ772027</t>
  </si>
  <si>
    <t>BICHO JUNIOR</t>
  </si>
  <si>
    <t>AL170100</t>
  </si>
  <si>
    <t>HEREDERO TRONO</t>
  </si>
  <si>
    <t>A1331204</t>
  </si>
  <si>
    <t>PURO Y DURO</t>
  </si>
  <si>
    <t>AK303878</t>
  </si>
  <si>
    <t>SUEÑO CONTIGO</t>
  </si>
  <si>
    <t>AK667742</t>
  </si>
  <si>
    <t>FEDERER</t>
  </si>
  <si>
    <t>AK379634</t>
  </si>
  <si>
    <t>VAMOS DE PASEO</t>
  </si>
  <si>
    <t>AK790552</t>
  </si>
  <si>
    <t>FERMIN</t>
  </si>
  <si>
    <t>AK379611</t>
  </si>
  <si>
    <t>TURQUITO</t>
  </si>
  <si>
    <t>AK877954</t>
  </si>
  <si>
    <t>ONGOMBO</t>
  </si>
  <si>
    <t>AC759388</t>
  </si>
  <si>
    <t>NEGRO</t>
  </si>
  <si>
    <t>COPIA Y PEGA</t>
  </si>
  <si>
    <t>AK303806</t>
  </si>
  <si>
    <t>AK842628</t>
  </si>
  <si>
    <t>EL SON</t>
  </si>
  <si>
    <t>AK579490</t>
  </si>
  <si>
    <t>BLANCO</t>
  </si>
  <si>
    <t>CM CUBICOS</t>
  </si>
  <si>
    <t>AK579421</t>
  </si>
  <si>
    <t>AK582521</t>
  </si>
  <si>
    <t>AK790588</t>
  </si>
  <si>
    <t>ANTONIO NAVAS LUQUE</t>
  </si>
  <si>
    <t>JOSE SEPULVEDA CHAVES</t>
  </si>
  <si>
    <t>ANTONIO SEPULVEDA CHAVES</t>
  </si>
  <si>
    <t>JOSÉ M. RIVERA MARFIL</t>
  </si>
  <si>
    <t>FRANCISCO MUÑOZ SANTIAGO</t>
  </si>
  <si>
    <t>LOS CRIOS</t>
  </si>
  <si>
    <t>ESPAGNOLO</t>
  </si>
  <si>
    <t>YOEL DOMINGUEZ GUERRERO</t>
  </si>
  <si>
    <t>MARCOS IRLES GARCIA</t>
  </si>
  <si>
    <t>LEO VERA CAMPOS</t>
  </si>
  <si>
    <t>MACARENA MEDINA GARCIA</t>
  </si>
  <si>
    <t>MR.KING</t>
  </si>
  <si>
    <t>E409896</t>
  </si>
  <si>
    <t>CHATO</t>
  </si>
  <si>
    <t>E766484</t>
  </si>
  <si>
    <t>ESCRIBANO</t>
  </si>
  <si>
    <t>E499937</t>
  </si>
  <si>
    <t>PLAN OCULTO</t>
  </si>
  <si>
    <t>AJ407688</t>
  </si>
  <si>
    <t>MALAVIDA</t>
  </si>
  <si>
    <t>AJ892235</t>
  </si>
  <si>
    <t>FALSAS APARIENCIAS</t>
  </si>
  <si>
    <t>AJ408504</t>
  </si>
  <si>
    <t>ALTA GAMA</t>
  </si>
  <si>
    <t>AK252359</t>
  </si>
  <si>
    <t>AZUL GOT.</t>
  </si>
  <si>
    <t>PALPITO</t>
  </si>
  <si>
    <t>AK842450</t>
  </si>
  <si>
    <t>X3</t>
  </si>
  <si>
    <t>AJ158554</t>
  </si>
  <si>
    <t>COBRE</t>
  </si>
  <si>
    <t>A1410864</t>
  </si>
  <si>
    <t>DOLOR Y DINERO</t>
  </si>
  <si>
    <t>AK790383</t>
  </si>
  <si>
    <t>PAGO A DITA</t>
  </si>
  <si>
    <t>AK790345</t>
  </si>
  <si>
    <t>MODO DIOS</t>
  </si>
  <si>
    <t>AK790352</t>
  </si>
  <si>
    <t>5º MANDAMIENTO</t>
  </si>
  <si>
    <t>AK790353</t>
  </si>
  <si>
    <t>TIRA NARANJA</t>
  </si>
  <si>
    <t>AK915699</t>
  </si>
  <si>
    <t>GABINO R.</t>
  </si>
  <si>
    <t>COLA NARANJA</t>
  </si>
  <si>
    <t>A1407066</t>
  </si>
  <si>
    <t>ALEGRAME EL DIA</t>
  </si>
  <si>
    <t>A1406993</t>
  </si>
  <si>
    <t>COLA AZUL</t>
  </si>
  <si>
    <t>AL181850</t>
  </si>
  <si>
    <t>DESERTOR</t>
  </si>
  <si>
    <t>A1407053</t>
  </si>
  <si>
    <t>COLA VERDE</t>
  </si>
  <si>
    <t>AL181866</t>
  </si>
  <si>
    <t>PENALTI</t>
  </si>
  <si>
    <t>AL170168</t>
  </si>
  <si>
    <t>TARARA</t>
  </si>
  <si>
    <t>AL091596</t>
  </si>
  <si>
    <t>JUGADOR PLANO</t>
  </si>
  <si>
    <t>E606426</t>
  </si>
  <si>
    <t>BOMBARDERO</t>
  </si>
  <si>
    <t>E691803</t>
  </si>
  <si>
    <t>BAYO PERA</t>
  </si>
  <si>
    <t>JUNIOR</t>
  </si>
  <si>
    <t>A1368575</t>
  </si>
  <si>
    <t>ARZOBISPO</t>
  </si>
  <si>
    <t>A1381701</t>
  </si>
  <si>
    <t>A1392787</t>
  </si>
  <si>
    <t>MENTE FRITA</t>
  </si>
  <si>
    <t>A1410869</t>
  </si>
  <si>
    <t>EL PIJO</t>
  </si>
  <si>
    <t>A1410862</t>
  </si>
  <si>
    <t>OVEJAS</t>
  </si>
  <si>
    <t>AK303894</t>
  </si>
  <si>
    <t>SABINILLAS</t>
  </si>
  <si>
    <t>AK303831</t>
  </si>
  <si>
    <t>PATI PAMI</t>
  </si>
  <si>
    <t>AK579489</t>
  </si>
  <si>
    <t>ULISES</t>
  </si>
  <si>
    <t>AC759369</t>
  </si>
  <si>
    <t>SALVAME</t>
  </si>
  <si>
    <t>AK747329</t>
  </si>
  <si>
    <t>LUIS FIGO</t>
  </si>
  <si>
    <t>AL045350</t>
  </si>
  <si>
    <t>AK658206</t>
  </si>
  <si>
    <t>BLANQUITO</t>
  </si>
  <si>
    <t>AK376169</t>
  </si>
  <si>
    <t>PAPU</t>
  </si>
  <si>
    <t>AJ341582</t>
  </si>
  <si>
    <t>PUNTOS ROJOS</t>
  </si>
  <si>
    <t>AK402121</t>
  </si>
  <si>
    <t>VINICIUS</t>
  </si>
  <si>
    <t>AK376582</t>
  </si>
  <si>
    <t>DESTELLO</t>
  </si>
  <si>
    <t>A1370665</t>
  </si>
  <si>
    <t>TUTTY FRUTI</t>
  </si>
  <si>
    <t>A1371194</t>
  </si>
  <si>
    <t>GAB. CAB.</t>
  </si>
  <si>
    <t>VERANO AZUL</t>
  </si>
  <si>
    <t>AJ891024</t>
  </si>
  <si>
    <t>CATATREPA</t>
  </si>
  <si>
    <t>A1359506</t>
  </si>
  <si>
    <t>TRABAJOSO</t>
  </si>
  <si>
    <t>AK269945</t>
  </si>
  <si>
    <t>CARRUSEL</t>
  </si>
  <si>
    <t>AK732922</t>
  </si>
  <si>
    <t>PAZ Y AMOR</t>
  </si>
  <si>
    <t>AK024957</t>
  </si>
  <si>
    <t>MANTECA</t>
  </si>
  <si>
    <t>A1289969</t>
  </si>
  <si>
    <t>5ª SINFONIA</t>
  </si>
  <si>
    <t>AK394036</t>
  </si>
  <si>
    <t>ANGELO</t>
  </si>
  <si>
    <t>AK797299</t>
  </si>
  <si>
    <t>EMBLEMA</t>
  </si>
  <si>
    <t>AK343453</t>
  </si>
  <si>
    <t>IMPACTO</t>
  </si>
  <si>
    <t>A1348032</t>
  </si>
  <si>
    <t>DISEÑO</t>
  </si>
  <si>
    <t>E705167</t>
  </si>
  <si>
    <t>GAB.ROJO</t>
  </si>
  <si>
    <t>LA ROSADA</t>
  </si>
  <si>
    <t>AJ894234</t>
  </si>
  <si>
    <t>TERRAL</t>
  </si>
  <si>
    <t>AL178486</t>
  </si>
  <si>
    <t>CORAZON ROJO</t>
  </si>
  <si>
    <t>AK528883</t>
  </si>
  <si>
    <t>TU SOLITO</t>
  </si>
  <si>
    <t>AK563219</t>
  </si>
  <si>
    <t>SUPERTIN</t>
  </si>
  <si>
    <t>AK873826</t>
  </si>
  <si>
    <t>WENDY</t>
  </si>
  <si>
    <t>AJ553532</t>
  </si>
  <si>
    <t>TRADUCTOR</t>
  </si>
  <si>
    <t>AJ729048</t>
  </si>
  <si>
    <t>CABECILLA</t>
  </si>
  <si>
    <t>TANQUETA</t>
  </si>
  <si>
    <t>AK407124</t>
  </si>
  <si>
    <t>MANUSCRITO</t>
  </si>
  <si>
    <t>A1410794</t>
  </si>
  <si>
    <t>INFIERNO</t>
  </si>
  <si>
    <t>A1430481</t>
  </si>
  <si>
    <t>YOYO</t>
  </si>
  <si>
    <t>AK770635</t>
  </si>
  <si>
    <t>SUBETE</t>
  </si>
  <si>
    <t>AK790558</t>
  </si>
  <si>
    <t>NI FU NI FA</t>
  </si>
  <si>
    <t>AK790597</t>
  </si>
  <si>
    <t>MAL CUERPO</t>
  </si>
  <si>
    <t>AK906244</t>
  </si>
  <si>
    <t>MEDIO GRAMO</t>
  </si>
  <si>
    <t>AK790664</t>
  </si>
  <si>
    <t>SAOMERIO</t>
  </si>
  <si>
    <t>AL208406</t>
  </si>
  <si>
    <t>NEGRO ALIB.</t>
  </si>
  <si>
    <t>AARON FER. MEDINA TORRES</t>
  </si>
  <si>
    <t>ZANAHORIA-MASIA-CHITA</t>
  </si>
  <si>
    <t>PACO LOPEZ</t>
  </si>
  <si>
    <t>GERMAN CORTES</t>
  </si>
  <si>
    <t>CRISTOBAL AMORES</t>
  </si>
  <si>
    <t>ALAMOS DEL PLAO</t>
  </si>
  <si>
    <t>JUAN ANTº. MOLERO MENDEZ</t>
  </si>
  <si>
    <t>ALBERTO JIMENEZ ESCUDERO</t>
  </si>
  <si>
    <t>OSCAR ORDOÑEZ RAMIREZ</t>
  </si>
  <si>
    <t>JUAN GOMEZ GARCIA</t>
  </si>
  <si>
    <t>JOSE ANTº. GUERRERO VILLASCLARAS</t>
  </si>
  <si>
    <t>JUAN ANTº. GARCIA DOÑA</t>
  </si>
  <si>
    <t>MIGUEL A. AVILA ROMAN</t>
  </si>
  <si>
    <t>CONT. LUNARES</t>
  </si>
  <si>
    <t>DAMA CORAZÓN.</t>
  </si>
  <si>
    <t>CARLETE</t>
  </si>
  <si>
    <t>ANTONIO RIOS</t>
  </si>
  <si>
    <t>EL PLAO</t>
  </si>
  <si>
    <t>ANTONIO SANCHEZ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</si>
</sst>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2" fillId="0" borderId="0" xfId="0" applyNumberFormat="1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wrapText="1"/>
      <protection hidden="1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7" fillId="4" borderId="4" xfId="0" applyFont="1" applyFill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3" fontId="5" fillId="0" borderId="4" xfId="1" applyNumberFormat="1" applyFont="1" applyBorder="1" applyAlignment="1" applyProtection="1">
      <alignment horizontal="center" vertical="center" wrapText="1"/>
      <protection locked="0"/>
    </xf>
    <xf numFmtId="3" fontId="5" fillId="0" borderId="4" xfId="1" applyNumberFormat="1" applyFont="1" applyBorder="1" applyAlignment="1" applyProtection="1">
      <alignment horizontal="right" wrapText="1"/>
      <protection hidden="1"/>
    </xf>
    <xf numFmtId="0" fontId="2" fillId="0" borderId="5" xfId="0" applyFont="1" applyBorder="1" applyProtection="1">
      <protection hidden="1"/>
    </xf>
    <xf numFmtId="0" fontId="8" fillId="0" borderId="6" xfId="1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hidden="1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3" fontId="5" fillId="0" borderId="9" xfId="1" applyNumberFormat="1" applyFont="1" applyBorder="1" applyAlignment="1" applyProtection="1">
      <alignment horizontal="center" vertical="center" wrapText="1"/>
      <protection locked="0"/>
    </xf>
    <xf numFmtId="3" fontId="5" fillId="0" borderId="9" xfId="1" applyNumberFormat="1" applyFont="1" applyBorder="1" applyAlignment="1" applyProtection="1">
      <alignment horizontal="right" wrapText="1"/>
      <protection hidden="1"/>
    </xf>
    <xf numFmtId="0" fontId="2" fillId="0" borderId="10" xfId="0" applyFont="1" applyBorder="1" applyProtection="1">
      <protection hidden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="106" zoomScaleNormal="106" workbookViewId="0">
      <selection activeCell="Q16" sqref="Q16"/>
    </sheetView>
  </sheetViews>
  <sheetFormatPr baseColWidth="10" defaultColWidth="11.42578125" defaultRowHeight="11.25" x14ac:dyDescent="0.2"/>
  <cols>
    <col min="1" max="1" width="6.5703125" style="7" bestFit="1" customWidth="1"/>
    <col min="2" max="2" width="37.28515625" style="6" bestFit="1" customWidth="1"/>
    <col min="3" max="3" width="23.7109375" style="7" bestFit="1" customWidth="1"/>
    <col min="4" max="4" width="4" style="7" bestFit="1" customWidth="1"/>
    <col min="5" max="5" width="20.85546875" style="6" bestFit="1" customWidth="1"/>
    <col min="6" max="6" width="9.5703125" style="7" bestFit="1" customWidth="1"/>
    <col min="7" max="7" width="12.42578125" style="7" bestFit="1" customWidth="1"/>
    <col min="8" max="13" width="4" style="8" bestFit="1" customWidth="1"/>
    <col min="14" max="14" width="4.85546875" style="6" bestFit="1" customWidth="1"/>
    <col min="15" max="15" width="4.7109375" style="6" bestFit="1" customWidth="1"/>
    <col min="16" max="16384" width="11.42578125" style="6"/>
  </cols>
  <sheetData>
    <row r="1" spans="1:17" ht="12" thickBo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5" t="s">
        <v>14</v>
      </c>
      <c r="P1" s="5"/>
      <c r="Q1" s="5"/>
    </row>
    <row r="2" spans="1:17" ht="13.9" x14ac:dyDescent="0.3">
      <c r="A2" s="16"/>
      <c r="B2" s="17" t="s">
        <v>114</v>
      </c>
      <c r="C2" s="18" t="s">
        <v>111</v>
      </c>
      <c r="D2" s="19">
        <f t="shared" ref="D2:D33" si="0">SUM(D1,1)</f>
        <v>1</v>
      </c>
      <c r="E2" s="20" t="s">
        <v>55</v>
      </c>
      <c r="F2" s="18" t="s">
        <v>189</v>
      </c>
      <c r="G2" s="18" t="s">
        <v>37</v>
      </c>
      <c r="H2" s="21">
        <v>204</v>
      </c>
      <c r="I2" s="21">
        <v>202</v>
      </c>
      <c r="J2" s="22">
        <v>110</v>
      </c>
      <c r="K2" s="22">
        <v>234</v>
      </c>
      <c r="L2" s="22">
        <v>166</v>
      </c>
      <c r="M2" s="22">
        <v>226</v>
      </c>
      <c r="N2" s="23">
        <f t="shared" ref="N2:N33" si="1">SUM(H2:M2)</f>
        <v>1142</v>
      </c>
      <c r="O2" s="24">
        <f t="shared" ref="O2:O33" si="2">IF(N2&lt;&gt;0,AVERAGEIF($N$2:$N$101,N2,$Q$2:$Q$101),(""))</f>
        <v>100</v>
      </c>
      <c r="Q2" s="1">
        <v>100</v>
      </c>
    </row>
    <row r="3" spans="1:17" ht="13.9" x14ac:dyDescent="0.3">
      <c r="A3" s="25"/>
      <c r="B3" s="12" t="s">
        <v>107</v>
      </c>
      <c r="C3" s="13" t="s">
        <v>265</v>
      </c>
      <c r="D3" s="11">
        <f t="shared" si="0"/>
        <v>2</v>
      </c>
      <c r="E3" s="10" t="s">
        <v>232</v>
      </c>
      <c r="F3" s="13" t="s">
        <v>233</v>
      </c>
      <c r="G3" s="13" t="s">
        <v>42</v>
      </c>
      <c r="H3" s="2">
        <v>208</v>
      </c>
      <c r="I3" s="2">
        <v>202</v>
      </c>
      <c r="J3" s="4">
        <v>42</v>
      </c>
      <c r="K3" s="4">
        <v>236</v>
      </c>
      <c r="L3" s="4">
        <v>188</v>
      </c>
      <c r="M3" s="4">
        <v>245</v>
      </c>
      <c r="N3" s="3">
        <f t="shared" si="1"/>
        <v>1121</v>
      </c>
      <c r="O3" s="26">
        <f t="shared" si="2"/>
        <v>99</v>
      </c>
      <c r="Q3" s="1">
        <f>SUM(Q2,-1)</f>
        <v>99</v>
      </c>
    </row>
    <row r="4" spans="1:17" ht="13.9" x14ac:dyDescent="0.3">
      <c r="A4" s="25"/>
      <c r="B4" s="12" t="s">
        <v>267</v>
      </c>
      <c r="C4" s="12" t="s">
        <v>32</v>
      </c>
      <c r="D4" s="11">
        <f t="shared" si="0"/>
        <v>3</v>
      </c>
      <c r="E4" s="10" t="s">
        <v>125</v>
      </c>
      <c r="F4" s="13" t="s">
        <v>126</v>
      </c>
      <c r="G4" s="13" t="s">
        <v>42</v>
      </c>
      <c r="H4" s="2">
        <v>204</v>
      </c>
      <c r="I4" s="2">
        <v>202</v>
      </c>
      <c r="J4" s="4">
        <v>20</v>
      </c>
      <c r="K4" s="4">
        <v>218</v>
      </c>
      <c r="L4" s="4">
        <v>202</v>
      </c>
      <c r="M4" s="4">
        <v>245</v>
      </c>
      <c r="N4" s="3">
        <f t="shared" si="1"/>
        <v>1091</v>
      </c>
      <c r="O4" s="26">
        <f t="shared" si="2"/>
        <v>98</v>
      </c>
      <c r="Q4" s="1">
        <f t="shared" ref="Q4:Q67" si="3">SUM(Q3,-1)</f>
        <v>98</v>
      </c>
    </row>
    <row r="5" spans="1:17" ht="25.5" x14ac:dyDescent="0.2">
      <c r="A5" s="25">
        <v>1113</v>
      </c>
      <c r="B5" s="12" t="s">
        <v>271</v>
      </c>
      <c r="C5" s="13" t="s">
        <v>261</v>
      </c>
      <c r="D5" s="11">
        <f t="shared" si="0"/>
        <v>4</v>
      </c>
      <c r="E5" s="10" t="s">
        <v>153</v>
      </c>
      <c r="F5" s="13" t="s">
        <v>154</v>
      </c>
      <c r="G5" s="13" t="s">
        <v>131</v>
      </c>
      <c r="H5" s="2">
        <v>216</v>
      </c>
      <c r="I5" s="2">
        <v>202</v>
      </c>
      <c r="J5" s="4">
        <v>20</v>
      </c>
      <c r="K5" s="4">
        <v>234</v>
      </c>
      <c r="L5" s="4">
        <v>166</v>
      </c>
      <c r="M5" s="4">
        <v>245</v>
      </c>
      <c r="N5" s="3">
        <f t="shared" si="1"/>
        <v>1083</v>
      </c>
      <c r="O5" s="26">
        <f t="shared" si="2"/>
        <v>97</v>
      </c>
      <c r="Q5" s="1">
        <f t="shared" si="3"/>
        <v>97</v>
      </c>
    </row>
    <row r="6" spans="1:17" ht="13.9" x14ac:dyDescent="0.3">
      <c r="A6" s="25"/>
      <c r="B6" s="12" t="s">
        <v>269</v>
      </c>
      <c r="C6" s="12" t="s">
        <v>29</v>
      </c>
      <c r="D6" s="11">
        <f t="shared" si="0"/>
        <v>5</v>
      </c>
      <c r="E6" s="10" t="s">
        <v>87</v>
      </c>
      <c r="F6" s="13" t="s">
        <v>88</v>
      </c>
      <c r="G6" s="13" t="s">
        <v>48</v>
      </c>
      <c r="H6" s="2">
        <v>204</v>
      </c>
      <c r="I6" s="2">
        <v>202</v>
      </c>
      <c r="J6" s="4">
        <v>110</v>
      </c>
      <c r="K6" s="4">
        <v>234</v>
      </c>
      <c r="L6" s="4">
        <v>66</v>
      </c>
      <c r="M6" s="4">
        <v>245</v>
      </c>
      <c r="N6" s="3">
        <f t="shared" si="1"/>
        <v>1061</v>
      </c>
      <c r="O6" s="26">
        <f t="shared" si="2"/>
        <v>96</v>
      </c>
      <c r="Q6" s="1">
        <f t="shared" si="3"/>
        <v>96</v>
      </c>
    </row>
    <row r="7" spans="1:17" ht="13.9" x14ac:dyDescent="0.3">
      <c r="A7" s="25"/>
      <c r="B7" s="12" t="s">
        <v>272</v>
      </c>
      <c r="C7" s="13" t="s">
        <v>20</v>
      </c>
      <c r="D7" s="11">
        <f t="shared" si="0"/>
        <v>6</v>
      </c>
      <c r="E7" s="10" t="s">
        <v>56</v>
      </c>
      <c r="F7" s="13" t="s">
        <v>57</v>
      </c>
      <c r="G7" s="13" t="s">
        <v>58</v>
      </c>
      <c r="H7" s="2">
        <v>204</v>
      </c>
      <c r="I7" s="2">
        <v>202</v>
      </c>
      <c r="J7" s="4">
        <v>102</v>
      </c>
      <c r="K7" s="4">
        <v>236</v>
      </c>
      <c r="L7" s="4">
        <v>66</v>
      </c>
      <c r="M7" s="4">
        <v>245</v>
      </c>
      <c r="N7" s="3">
        <f t="shared" si="1"/>
        <v>1055</v>
      </c>
      <c r="O7" s="26">
        <f t="shared" si="2"/>
        <v>95</v>
      </c>
      <c r="Q7" s="1">
        <f t="shared" si="3"/>
        <v>95</v>
      </c>
    </row>
    <row r="8" spans="1:17" ht="13.9" x14ac:dyDescent="0.3">
      <c r="A8" s="25"/>
      <c r="B8" s="12" t="s">
        <v>17</v>
      </c>
      <c r="C8" s="12" t="s">
        <v>16</v>
      </c>
      <c r="D8" s="11">
        <f t="shared" si="0"/>
        <v>7</v>
      </c>
      <c r="E8" s="10" t="s">
        <v>43</v>
      </c>
      <c r="F8" s="13" t="s">
        <v>44</v>
      </c>
      <c r="G8" s="13" t="s">
        <v>36</v>
      </c>
      <c r="H8" s="2">
        <v>204</v>
      </c>
      <c r="I8" s="2">
        <v>202</v>
      </c>
      <c r="J8" s="4">
        <v>90</v>
      </c>
      <c r="K8" s="4">
        <v>236</v>
      </c>
      <c r="L8" s="4">
        <v>66</v>
      </c>
      <c r="M8" s="4">
        <v>245</v>
      </c>
      <c r="N8" s="3">
        <f t="shared" si="1"/>
        <v>1043</v>
      </c>
      <c r="O8" s="26">
        <f t="shared" si="2"/>
        <v>94</v>
      </c>
      <c r="Q8" s="1">
        <f t="shared" si="3"/>
        <v>94</v>
      </c>
    </row>
    <row r="9" spans="1:17" ht="13.9" x14ac:dyDescent="0.3">
      <c r="A9" s="25">
        <v>3575</v>
      </c>
      <c r="B9" s="12" t="s">
        <v>108</v>
      </c>
      <c r="C9" s="12" t="s">
        <v>265</v>
      </c>
      <c r="D9" s="11">
        <f t="shared" si="0"/>
        <v>8</v>
      </c>
      <c r="E9" s="10" t="s">
        <v>66</v>
      </c>
      <c r="F9" s="13" t="s">
        <v>67</v>
      </c>
      <c r="G9" s="13" t="s">
        <v>35</v>
      </c>
      <c r="H9" s="2">
        <v>204</v>
      </c>
      <c r="I9" s="2">
        <v>209</v>
      </c>
      <c r="J9" s="4">
        <v>110</v>
      </c>
      <c r="K9" s="4">
        <v>236</v>
      </c>
      <c r="L9" s="4">
        <v>218</v>
      </c>
      <c r="M9" s="4">
        <v>48</v>
      </c>
      <c r="N9" s="3">
        <f t="shared" si="1"/>
        <v>1025</v>
      </c>
      <c r="O9" s="26">
        <f t="shared" si="2"/>
        <v>93</v>
      </c>
      <c r="Q9" s="1">
        <f t="shared" si="3"/>
        <v>93</v>
      </c>
    </row>
    <row r="10" spans="1:17" ht="12.75" x14ac:dyDescent="0.2">
      <c r="A10" s="25">
        <v>1205</v>
      </c>
      <c r="B10" s="12" t="s">
        <v>266</v>
      </c>
      <c r="C10" s="12" t="s">
        <v>29</v>
      </c>
      <c r="D10" s="11">
        <f t="shared" si="0"/>
        <v>9</v>
      </c>
      <c r="E10" s="10" t="s">
        <v>173</v>
      </c>
      <c r="F10" s="13" t="s">
        <v>174</v>
      </c>
      <c r="G10" s="13" t="s">
        <v>36</v>
      </c>
      <c r="H10" s="2">
        <v>204</v>
      </c>
      <c r="I10" s="2">
        <v>202</v>
      </c>
      <c r="J10" s="4">
        <v>110</v>
      </c>
      <c r="K10" s="4">
        <v>234</v>
      </c>
      <c r="L10" s="4">
        <v>226</v>
      </c>
      <c r="M10" s="4">
        <v>48</v>
      </c>
      <c r="N10" s="3">
        <f t="shared" si="1"/>
        <v>1024</v>
      </c>
      <c r="O10" s="26">
        <f t="shared" si="2"/>
        <v>92</v>
      </c>
      <c r="Q10" s="1">
        <f t="shared" si="3"/>
        <v>92</v>
      </c>
    </row>
    <row r="11" spans="1:17" ht="13.9" x14ac:dyDescent="0.3">
      <c r="A11" s="25">
        <v>1120</v>
      </c>
      <c r="B11" s="12" t="s">
        <v>15</v>
      </c>
      <c r="C11" s="12" t="s">
        <v>16</v>
      </c>
      <c r="D11" s="11">
        <f t="shared" si="0"/>
        <v>10</v>
      </c>
      <c r="E11" s="10" t="s">
        <v>38</v>
      </c>
      <c r="F11" s="13" t="s">
        <v>39</v>
      </c>
      <c r="G11" s="13" t="s">
        <v>35</v>
      </c>
      <c r="H11" s="2">
        <v>216</v>
      </c>
      <c r="I11" s="2">
        <v>202</v>
      </c>
      <c r="J11" s="4">
        <v>110</v>
      </c>
      <c r="K11" s="4">
        <v>234</v>
      </c>
      <c r="L11" s="4">
        <v>210</v>
      </c>
      <c r="M11" s="4">
        <v>48</v>
      </c>
      <c r="N11" s="3">
        <f t="shared" si="1"/>
        <v>1020</v>
      </c>
      <c r="O11" s="26">
        <f t="shared" si="2"/>
        <v>91</v>
      </c>
      <c r="Q11" s="1">
        <f t="shared" si="3"/>
        <v>91</v>
      </c>
    </row>
    <row r="12" spans="1:17" ht="12.75" x14ac:dyDescent="0.2">
      <c r="A12" s="25">
        <v>1205</v>
      </c>
      <c r="B12" s="12" t="s">
        <v>266</v>
      </c>
      <c r="C12" s="12" t="s">
        <v>29</v>
      </c>
      <c r="D12" s="11">
        <f t="shared" si="0"/>
        <v>11</v>
      </c>
      <c r="E12" s="10" t="s">
        <v>85</v>
      </c>
      <c r="F12" s="13" t="s">
        <v>86</v>
      </c>
      <c r="G12" s="13" t="s">
        <v>42</v>
      </c>
      <c r="H12" s="2">
        <v>204</v>
      </c>
      <c r="I12" s="2">
        <v>202</v>
      </c>
      <c r="J12" s="4">
        <v>110</v>
      </c>
      <c r="K12" s="4">
        <v>245</v>
      </c>
      <c r="L12" s="4">
        <v>206</v>
      </c>
      <c r="M12" s="4">
        <v>48</v>
      </c>
      <c r="N12" s="3">
        <f t="shared" si="1"/>
        <v>1015</v>
      </c>
      <c r="O12" s="26">
        <f t="shared" si="2"/>
        <v>89.5</v>
      </c>
      <c r="Q12" s="1">
        <f t="shared" si="3"/>
        <v>90</v>
      </c>
    </row>
    <row r="13" spans="1:17" ht="13.9" x14ac:dyDescent="0.3">
      <c r="A13" s="25"/>
      <c r="B13" s="12" t="s">
        <v>21</v>
      </c>
      <c r="C13" s="13"/>
      <c r="D13" s="11">
        <f t="shared" si="0"/>
        <v>12</v>
      </c>
      <c r="E13" s="10" t="s">
        <v>217</v>
      </c>
      <c r="F13" s="13" t="s">
        <v>218</v>
      </c>
      <c r="G13" s="13" t="s">
        <v>37</v>
      </c>
      <c r="H13" s="2">
        <v>204</v>
      </c>
      <c r="I13" s="2">
        <v>209</v>
      </c>
      <c r="J13" s="4">
        <v>110</v>
      </c>
      <c r="K13" s="4">
        <v>234</v>
      </c>
      <c r="L13" s="4">
        <v>210</v>
      </c>
      <c r="M13" s="4">
        <v>48</v>
      </c>
      <c r="N13" s="3">
        <f t="shared" si="1"/>
        <v>1015</v>
      </c>
      <c r="O13" s="26">
        <f t="shared" si="2"/>
        <v>89.5</v>
      </c>
      <c r="Q13" s="1">
        <f t="shared" si="3"/>
        <v>89</v>
      </c>
    </row>
    <row r="14" spans="1:17" ht="14.45" thickBot="1" x14ac:dyDescent="0.35">
      <c r="A14" s="27">
        <v>20226</v>
      </c>
      <c r="B14" s="28" t="s">
        <v>116</v>
      </c>
      <c r="C14" s="28" t="s">
        <v>32</v>
      </c>
      <c r="D14" s="29">
        <f t="shared" si="0"/>
        <v>13</v>
      </c>
      <c r="E14" s="30" t="s">
        <v>142</v>
      </c>
      <c r="F14" s="31" t="s">
        <v>143</v>
      </c>
      <c r="G14" s="31" t="s">
        <v>48</v>
      </c>
      <c r="H14" s="32">
        <v>204</v>
      </c>
      <c r="I14" s="32">
        <v>202</v>
      </c>
      <c r="J14" s="33">
        <v>110</v>
      </c>
      <c r="K14" s="33">
        <v>236</v>
      </c>
      <c r="L14" s="33">
        <v>210</v>
      </c>
      <c r="M14" s="33">
        <v>48</v>
      </c>
      <c r="N14" s="34">
        <f t="shared" si="1"/>
        <v>1010</v>
      </c>
      <c r="O14" s="35">
        <f t="shared" si="2"/>
        <v>88</v>
      </c>
      <c r="Q14" s="1">
        <f t="shared" si="3"/>
        <v>88</v>
      </c>
    </row>
    <row r="15" spans="1:17" ht="12.75" x14ac:dyDescent="0.2">
      <c r="A15" s="16">
        <v>1205</v>
      </c>
      <c r="B15" s="17" t="s">
        <v>266</v>
      </c>
      <c r="C15" s="17" t="s">
        <v>29</v>
      </c>
      <c r="D15" s="19">
        <f t="shared" si="0"/>
        <v>14</v>
      </c>
      <c r="E15" s="20" t="s">
        <v>273</v>
      </c>
      <c r="F15" s="18" t="s">
        <v>98</v>
      </c>
      <c r="G15" s="18" t="s">
        <v>35</v>
      </c>
      <c r="H15" s="21">
        <v>204</v>
      </c>
      <c r="I15" s="21">
        <v>202</v>
      </c>
      <c r="J15" s="22">
        <v>110</v>
      </c>
      <c r="K15" s="22">
        <v>234</v>
      </c>
      <c r="L15" s="22">
        <v>210</v>
      </c>
      <c r="M15" s="22">
        <v>48</v>
      </c>
      <c r="N15" s="23">
        <f t="shared" si="1"/>
        <v>1008</v>
      </c>
      <c r="O15" s="24">
        <f t="shared" si="2"/>
        <v>85.5</v>
      </c>
      <c r="Q15" s="1">
        <f t="shared" si="3"/>
        <v>87</v>
      </c>
    </row>
    <row r="16" spans="1:17" ht="12.75" x14ac:dyDescent="0.2">
      <c r="A16" s="25">
        <v>1205</v>
      </c>
      <c r="B16" s="12" t="s">
        <v>266</v>
      </c>
      <c r="C16" s="12" t="s">
        <v>29</v>
      </c>
      <c r="D16" s="11">
        <f t="shared" si="0"/>
        <v>15</v>
      </c>
      <c r="E16" s="10" t="s">
        <v>93</v>
      </c>
      <c r="F16" s="13" t="s">
        <v>94</v>
      </c>
      <c r="G16" s="13" t="s">
        <v>95</v>
      </c>
      <c r="H16" s="2">
        <v>204</v>
      </c>
      <c r="I16" s="2">
        <v>202</v>
      </c>
      <c r="J16" s="4">
        <v>110</v>
      </c>
      <c r="K16" s="4">
        <v>234</v>
      </c>
      <c r="L16" s="4">
        <v>210</v>
      </c>
      <c r="M16" s="4">
        <v>48</v>
      </c>
      <c r="N16" s="3">
        <f t="shared" si="1"/>
        <v>1008</v>
      </c>
      <c r="O16" s="26">
        <f t="shared" si="2"/>
        <v>85.5</v>
      </c>
      <c r="Q16" s="1">
        <f t="shared" si="3"/>
        <v>86</v>
      </c>
    </row>
    <row r="17" spans="1:17" ht="12.75" x14ac:dyDescent="0.2">
      <c r="A17" s="25">
        <v>1205</v>
      </c>
      <c r="B17" s="12" t="s">
        <v>266</v>
      </c>
      <c r="C17" s="12" t="s">
        <v>29</v>
      </c>
      <c r="D17" s="11">
        <f t="shared" si="0"/>
        <v>16</v>
      </c>
      <c r="E17" s="10" t="s">
        <v>96</v>
      </c>
      <c r="F17" s="13" t="s">
        <v>97</v>
      </c>
      <c r="G17" s="13" t="s">
        <v>48</v>
      </c>
      <c r="H17" s="2">
        <v>204</v>
      </c>
      <c r="I17" s="2">
        <v>202</v>
      </c>
      <c r="J17" s="4">
        <v>110</v>
      </c>
      <c r="K17" s="4">
        <v>234</v>
      </c>
      <c r="L17" s="4">
        <v>210</v>
      </c>
      <c r="M17" s="4">
        <v>48</v>
      </c>
      <c r="N17" s="3">
        <f t="shared" si="1"/>
        <v>1008</v>
      </c>
      <c r="O17" s="26">
        <f t="shared" si="2"/>
        <v>85.5</v>
      </c>
      <c r="Q17" s="1">
        <f t="shared" si="3"/>
        <v>85</v>
      </c>
    </row>
    <row r="18" spans="1:17" ht="13.9" x14ac:dyDescent="0.3">
      <c r="A18" s="25"/>
      <c r="B18" s="12" t="s">
        <v>272</v>
      </c>
      <c r="C18" s="12" t="s">
        <v>20</v>
      </c>
      <c r="D18" s="11">
        <f t="shared" si="0"/>
        <v>17</v>
      </c>
      <c r="E18" s="10" t="s">
        <v>59</v>
      </c>
      <c r="F18" s="13" t="s">
        <v>60</v>
      </c>
      <c r="G18" s="13" t="s">
        <v>58</v>
      </c>
      <c r="H18" s="2">
        <v>204</v>
      </c>
      <c r="I18" s="2">
        <v>202</v>
      </c>
      <c r="J18" s="4">
        <v>110</v>
      </c>
      <c r="K18" s="4">
        <v>234</v>
      </c>
      <c r="L18" s="4">
        <v>210</v>
      </c>
      <c r="M18" s="4">
        <v>48</v>
      </c>
      <c r="N18" s="3">
        <f t="shared" si="1"/>
        <v>1008</v>
      </c>
      <c r="O18" s="26">
        <f t="shared" si="2"/>
        <v>85.5</v>
      </c>
      <c r="Q18" s="1">
        <f t="shared" si="3"/>
        <v>84</v>
      </c>
    </row>
    <row r="19" spans="1:17" ht="12.75" x14ac:dyDescent="0.2">
      <c r="A19" s="25">
        <v>1205</v>
      </c>
      <c r="B19" s="12" t="s">
        <v>266</v>
      </c>
      <c r="C19" s="12" t="s">
        <v>29</v>
      </c>
      <c r="D19" s="11">
        <f t="shared" si="0"/>
        <v>18</v>
      </c>
      <c r="E19" s="10" t="s">
        <v>81</v>
      </c>
      <c r="F19" s="13" t="s">
        <v>82</v>
      </c>
      <c r="G19" s="13" t="s">
        <v>36</v>
      </c>
      <c r="H19" s="2">
        <v>216</v>
      </c>
      <c r="I19" s="2">
        <v>209</v>
      </c>
      <c r="J19" s="4">
        <v>90</v>
      </c>
      <c r="K19" s="4">
        <v>234</v>
      </c>
      <c r="L19" s="4">
        <v>210</v>
      </c>
      <c r="M19" s="4">
        <v>48</v>
      </c>
      <c r="N19" s="3">
        <f t="shared" si="1"/>
        <v>1007</v>
      </c>
      <c r="O19" s="26">
        <f t="shared" si="2"/>
        <v>83</v>
      </c>
      <c r="Q19" s="1">
        <f t="shared" si="3"/>
        <v>83</v>
      </c>
    </row>
    <row r="20" spans="1:17" ht="13.9" x14ac:dyDescent="0.3">
      <c r="A20" s="25">
        <v>1120</v>
      </c>
      <c r="B20" s="12" t="s">
        <v>15</v>
      </c>
      <c r="C20" s="12" t="s">
        <v>16</v>
      </c>
      <c r="D20" s="11">
        <f t="shared" si="0"/>
        <v>19</v>
      </c>
      <c r="E20" s="10" t="s">
        <v>203</v>
      </c>
      <c r="F20" s="13" t="s">
        <v>204</v>
      </c>
      <c r="G20" s="13" t="s">
        <v>42</v>
      </c>
      <c r="H20" s="2">
        <v>204</v>
      </c>
      <c r="I20" s="2">
        <v>202</v>
      </c>
      <c r="J20" s="4">
        <v>90</v>
      </c>
      <c r="K20" s="4">
        <v>234</v>
      </c>
      <c r="L20" s="4">
        <v>227</v>
      </c>
      <c r="M20" s="4">
        <v>48</v>
      </c>
      <c r="N20" s="3">
        <f t="shared" si="1"/>
        <v>1005</v>
      </c>
      <c r="O20" s="26">
        <f t="shared" si="2"/>
        <v>82</v>
      </c>
      <c r="Q20" s="1">
        <f t="shared" si="3"/>
        <v>82</v>
      </c>
    </row>
    <row r="21" spans="1:17" ht="13.9" x14ac:dyDescent="0.3">
      <c r="A21" s="25"/>
      <c r="B21" s="12" t="s">
        <v>25</v>
      </c>
      <c r="C21" s="12" t="s">
        <v>265</v>
      </c>
      <c r="D21" s="11">
        <f t="shared" si="0"/>
        <v>20</v>
      </c>
      <c r="E21" s="10" t="s">
        <v>236</v>
      </c>
      <c r="F21" s="13" t="s">
        <v>237</v>
      </c>
      <c r="G21" s="13" t="s">
        <v>42</v>
      </c>
      <c r="H21" s="2">
        <v>204</v>
      </c>
      <c r="I21" s="2">
        <v>202</v>
      </c>
      <c r="J21" s="4">
        <v>110</v>
      </c>
      <c r="K21" s="4">
        <v>236</v>
      </c>
      <c r="L21" s="4">
        <v>198</v>
      </c>
      <c r="M21" s="4">
        <v>48</v>
      </c>
      <c r="N21" s="3">
        <f t="shared" si="1"/>
        <v>998</v>
      </c>
      <c r="O21" s="26">
        <f t="shared" si="2"/>
        <v>81</v>
      </c>
      <c r="Q21" s="1">
        <f t="shared" si="3"/>
        <v>81</v>
      </c>
    </row>
    <row r="22" spans="1:17" ht="13.9" x14ac:dyDescent="0.3">
      <c r="A22" s="25"/>
      <c r="B22" s="12" t="s">
        <v>278</v>
      </c>
      <c r="C22" s="12" t="s">
        <v>31</v>
      </c>
      <c r="D22" s="11">
        <f t="shared" si="0"/>
        <v>21</v>
      </c>
      <c r="E22" s="10" t="s">
        <v>190</v>
      </c>
      <c r="F22" s="13" t="s">
        <v>191</v>
      </c>
      <c r="G22" s="13" t="s">
        <v>101</v>
      </c>
      <c r="H22" s="2">
        <v>216</v>
      </c>
      <c r="I22" s="2">
        <v>196</v>
      </c>
      <c r="J22" s="4">
        <v>90</v>
      </c>
      <c r="K22" s="4">
        <v>234</v>
      </c>
      <c r="L22" s="4">
        <v>210</v>
      </c>
      <c r="M22" s="4">
        <v>48</v>
      </c>
      <c r="N22" s="3">
        <f t="shared" si="1"/>
        <v>994</v>
      </c>
      <c r="O22" s="26">
        <f t="shared" si="2"/>
        <v>80</v>
      </c>
      <c r="Q22" s="1">
        <f t="shared" si="3"/>
        <v>80</v>
      </c>
    </row>
    <row r="23" spans="1:17" ht="13.9" x14ac:dyDescent="0.3">
      <c r="A23" s="25">
        <v>3575</v>
      </c>
      <c r="B23" s="12" t="s">
        <v>108</v>
      </c>
      <c r="C23" s="12" t="s">
        <v>265</v>
      </c>
      <c r="D23" s="11">
        <f t="shared" si="0"/>
        <v>22</v>
      </c>
      <c r="E23" s="10" t="s">
        <v>234</v>
      </c>
      <c r="F23" s="13" t="s">
        <v>235</v>
      </c>
      <c r="G23" s="13" t="s">
        <v>36</v>
      </c>
      <c r="H23" s="2">
        <v>204</v>
      </c>
      <c r="I23" s="2">
        <v>202</v>
      </c>
      <c r="J23" s="4">
        <v>110</v>
      </c>
      <c r="K23" s="4">
        <v>234</v>
      </c>
      <c r="L23" s="4">
        <v>195</v>
      </c>
      <c r="M23" s="4">
        <v>48</v>
      </c>
      <c r="N23" s="3">
        <f t="shared" si="1"/>
        <v>993</v>
      </c>
      <c r="O23" s="26">
        <f t="shared" si="2"/>
        <v>79</v>
      </c>
      <c r="Q23" s="1">
        <f t="shared" si="3"/>
        <v>79</v>
      </c>
    </row>
    <row r="24" spans="1:17" ht="13.9" x14ac:dyDescent="0.3">
      <c r="A24" s="25"/>
      <c r="B24" s="12" t="s">
        <v>19</v>
      </c>
      <c r="C24" s="13"/>
      <c r="D24" s="11">
        <f t="shared" si="0"/>
        <v>23</v>
      </c>
      <c r="E24" s="10" t="s">
        <v>198</v>
      </c>
      <c r="F24" s="13" t="s">
        <v>199</v>
      </c>
      <c r="G24" s="13" t="s">
        <v>35</v>
      </c>
      <c r="H24" s="2">
        <v>204</v>
      </c>
      <c r="I24" s="2">
        <v>174</v>
      </c>
      <c r="J24" s="4">
        <v>110</v>
      </c>
      <c r="K24" s="4">
        <v>234</v>
      </c>
      <c r="L24" s="4">
        <v>218</v>
      </c>
      <c r="M24" s="4">
        <v>48</v>
      </c>
      <c r="N24" s="3">
        <f t="shared" si="1"/>
        <v>988</v>
      </c>
      <c r="O24" s="26">
        <f t="shared" si="2"/>
        <v>78</v>
      </c>
      <c r="Q24" s="1">
        <f t="shared" si="3"/>
        <v>78</v>
      </c>
    </row>
    <row r="25" spans="1:17" ht="12.75" x14ac:dyDescent="0.2">
      <c r="A25" s="25">
        <v>20226</v>
      </c>
      <c r="B25" s="12" t="s">
        <v>116</v>
      </c>
      <c r="C25" s="12" t="s">
        <v>32</v>
      </c>
      <c r="D25" s="11">
        <f t="shared" si="0"/>
        <v>24</v>
      </c>
      <c r="E25" s="10" t="s">
        <v>144</v>
      </c>
      <c r="F25" s="13" t="s">
        <v>145</v>
      </c>
      <c r="G25" s="13" t="s">
        <v>37</v>
      </c>
      <c r="H25" s="2">
        <v>216</v>
      </c>
      <c r="I25" s="2">
        <v>202</v>
      </c>
      <c r="J25" s="4">
        <v>90</v>
      </c>
      <c r="K25" s="4">
        <v>184</v>
      </c>
      <c r="L25" s="4">
        <v>245</v>
      </c>
      <c r="M25" s="4">
        <v>48</v>
      </c>
      <c r="N25" s="3">
        <f t="shared" si="1"/>
        <v>985</v>
      </c>
      <c r="O25" s="26">
        <f t="shared" si="2"/>
        <v>77</v>
      </c>
      <c r="Q25" s="1">
        <f t="shared" si="3"/>
        <v>77</v>
      </c>
    </row>
    <row r="26" spans="1:17" ht="13.9" x14ac:dyDescent="0.3">
      <c r="A26" s="25"/>
      <c r="B26" s="12" t="s">
        <v>263</v>
      </c>
      <c r="C26" s="12"/>
      <c r="D26" s="11">
        <f t="shared" si="0"/>
        <v>25</v>
      </c>
      <c r="E26" s="10" t="s">
        <v>53</v>
      </c>
      <c r="F26" s="13" t="s">
        <v>54</v>
      </c>
      <c r="G26" s="13" t="s">
        <v>37</v>
      </c>
      <c r="H26" s="2">
        <v>204</v>
      </c>
      <c r="I26" s="2">
        <v>202</v>
      </c>
      <c r="J26" s="4">
        <v>110</v>
      </c>
      <c r="K26" s="4">
        <v>236</v>
      </c>
      <c r="L26" s="4">
        <v>182</v>
      </c>
      <c r="M26" s="4">
        <v>48</v>
      </c>
      <c r="N26" s="3">
        <f t="shared" si="1"/>
        <v>982</v>
      </c>
      <c r="O26" s="26">
        <f t="shared" si="2"/>
        <v>75</v>
      </c>
      <c r="Q26" s="1">
        <f t="shared" si="3"/>
        <v>76</v>
      </c>
    </row>
    <row r="27" spans="1:17" ht="13.9" x14ac:dyDescent="0.3">
      <c r="A27" s="25"/>
      <c r="B27" s="12" t="s">
        <v>260</v>
      </c>
      <c r="C27" s="12"/>
      <c r="D27" s="11">
        <f t="shared" si="0"/>
        <v>26</v>
      </c>
      <c r="E27" s="10" t="s">
        <v>117</v>
      </c>
      <c r="F27" s="13" t="s">
        <v>118</v>
      </c>
      <c r="G27" s="13" t="s">
        <v>37</v>
      </c>
      <c r="H27" s="2">
        <v>204</v>
      </c>
      <c r="I27" s="2">
        <v>202</v>
      </c>
      <c r="J27" s="4">
        <v>110</v>
      </c>
      <c r="K27" s="4">
        <v>236</v>
      </c>
      <c r="L27" s="4">
        <v>182</v>
      </c>
      <c r="M27" s="4">
        <v>48</v>
      </c>
      <c r="N27" s="3">
        <f t="shared" si="1"/>
        <v>982</v>
      </c>
      <c r="O27" s="26">
        <f t="shared" si="2"/>
        <v>75</v>
      </c>
      <c r="Q27" s="1">
        <f t="shared" si="3"/>
        <v>75</v>
      </c>
    </row>
    <row r="28" spans="1:17" ht="12.75" x14ac:dyDescent="0.2">
      <c r="A28" s="25"/>
      <c r="B28" s="12" t="s">
        <v>268</v>
      </c>
      <c r="C28" s="12" t="s">
        <v>27</v>
      </c>
      <c r="D28" s="11">
        <f t="shared" si="0"/>
        <v>27</v>
      </c>
      <c r="E28" s="10" t="s">
        <v>79</v>
      </c>
      <c r="F28" s="13" t="s">
        <v>80</v>
      </c>
      <c r="G28" s="13" t="s">
        <v>35</v>
      </c>
      <c r="H28" s="2">
        <v>204</v>
      </c>
      <c r="I28" s="2">
        <v>34</v>
      </c>
      <c r="J28" s="4">
        <v>20</v>
      </c>
      <c r="K28" s="4">
        <v>234</v>
      </c>
      <c r="L28" s="4">
        <v>245</v>
      </c>
      <c r="M28" s="4">
        <v>245</v>
      </c>
      <c r="N28" s="3">
        <f t="shared" si="1"/>
        <v>982</v>
      </c>
      <c r="O28" s="26">
        <f t="shared" si="2"/>
        <v>75</v>
      </c>
      <c r="Q28" s="1">
        <f t="shared" si="3"/>
        <v>74</v>
      </c>
    </row>
    <row r="29" spans="1:17" ht="13.9" x14ac:dyDescent="0.3">
      <c r="A29" s="25">
        <v>3575</v>
      </c>
      <c r="B29" s="12" t="s">
        <v>108</v>
      </c>
      <c r="C29" s="12" t="s">
        <v>265</v>
      </c>
      <c r="D29" s="11">
        <f t="shared" si="0"/>
        <v>28</v>
      </c>
      <c r="E29" s="10" t="s">
        <v>241</v>
      </c>
      <c r="F29" s="13" t="s">
        <v>242</v>
      </c>
      <c r="G29" s="13" t="s">
        <v>72</v>
      </c>
      <c r="H29" s="2">
        <v>214</v>
      </c>
      <c r="I29" s="2">
        <v>209</v>
      </c>
      <c r="J29" s="4">
        <v>110</v>
      </c>
      <c r="K29" s="4">
        <v>234</v>
      </c>
      <c r="L29" s="4">
        <v>166</v>
      </c>
      <c r="M29" s="4">
        <v>48</v>
      </c>
      <c r="N29" s="3">
        <f t="shared" si="1"/>
        <v>981</v>
      </c>
      <c r="O29" s="26">
        <f t="shared" si="2"/>
        <v>73</v>
      </c>
      <c r="Q29" s="1">
        <f t="shared" si="3"/>
        <v>73</v>
      </c>
    </row>
    <row r="30" spans="1:17" ht="12.75" x14ac:dyDescent="0.2">
      <c r="A30" s="25"/>
      <c r="B30" s="12" t="s">
        <v>268</v>
      </c>
      <c r="C30" s="12" t="s">
        <v>27</v>
      </c>
      <c r="D30" s="11">
        <f t="shared" si="0"/>
        <v>29</v>
      </c>
      <c r="E30" s="10" t="s">
        <v>77</v>
      </c>
      <c r="F30" s="13" t="s">
        <v>78</v>
      </c>
      <c r="G30" s="13" t="s">
        <v>48</v>
      </c>
      <c r="H30" s="2">
        <v>200</v>
      </c>
      <c r="I30" s="2">
        <v>202</v>
      </c>
      <c r="J30" s="4">
        <v>110</v>
      </c>
      <c r="K30" s="4">
        <v>236</v>
      </c>
      <c r="L30" s="4">
        <v>182</v>
      </c>
      <c r="M30" s="4">
        <v>48</v>
      </c>
      <c r="N30" s="3">
        <f t="shared" si="1"/>
        <v>978</v>
      </c>
      <c r="O30" s="26">
        <f t="shared" si="2"/>
        <v>72</v>
      </c>
      <c r="Q30" s="1">
        <f t="shared" si="3"/>
        <v>72</v>
      </c>
    </row>
    <row r="31" spans="1:17" ht="13.9" x14ac:dyDescent="0.3">
      <c r="A31" s="25">
        <v>20226</v>
      </c>
      <c r="B31" s="12" t="s">
        <v>116</v>
      </c>
      <c r="C31" s="12" t="s">
        <v>32</v>
      </c>
      <c r="D31" s="11">
        <f t="shared" si="0"/>
        <v>30</v>
      </c>
      <c r="E31" s="10" t="s">
        <v>140</v>
      </c>
      <c r="F31" s="13" t="s">
        <v>141</v>
      </c>
      <c r="G31" s="13" t="s">
        <v>47</v>
      </c>
      <c r="H31" s="2">
        <v>198</v>
      </c>
      <c r="I31" s="2">
        <v>202</v>
      </c>
      <c r="J31" s="4">
        <v>90</v>
      </c>
      <c r="K31" s="4">
        <v>226</v>
      </c>
      <c r="L31" s="4">
        <v>210</v>
      </c>
      <c r="M31" s="4">
        <v>48</v>
      </c>
      <c r="N31" s="3">
        <f t="shared" si="1"/>
        <v>974</v>
      </c>
      <c r="O31" s="26">
        <f t="shared" si="2"/>
        <v>71</v>
      </c>
      <c r="Q31" s="1">
        <f t="shared" si="3"/>
        <v>71</v>
      </c>
    </row>
    <row r="32" spans="1:17" ht="25.5" x14ac:dyDescent="0.2">
      <c r="A32" s="25">
        <v>1113</v>
      </c>
      <c r="B32" s="12" t="s">
        <v>271</v>
      </c>
      <c r="C32" s="12" t="s">
        <v>261</v>
      </c>
      <c r="D32" s="11">
        <f t="shared" si="0"/>
        <v>31</v>
      </c>
      <c r="E32" s="10" t="s">
        <v>257</v>
      </c>
      <c r="F32" s="13" t="s">
        <v>258</v>
      </c>
      <c r="G32" s="13" t="s">
        <v>259</v>
      </c>
      <c r="H32" s="2">
        <v>204</v>
      </c>
      <c r="I32" s="2">
        <v>202</v>
      </c>
      <c r="J32" s="4">
        <v>20</v>
      </c>
      <c r="K32" s="4">
        <v>236</v>
      </c>
      <c r="L32" s="4">
        <v>66</v>
      </c>
      <c r="M32" s="4">
        <v>245</v>
      </c>
      <c r="N32" s="3">
        <f t="shared" si="1"/>
        <v>973</v>
      </c>
      <c r="O32" s="26">
        <f t="shared" si="2"/>
        <v>70</v>
      </c>
      <c r="Q32" s="1">
        <f t="shared" si="3"/>
        <v>70</v>
      </c>
    </row>
    <row r="33" spans="1:17" ht="13.9" x14ac:dyDescent="0.3">
      <c r="A33" s="25"/>
      <c r="B33" s="12" t="s">
        <v>107</v>
      </c>
      <c r="C33" s="12" t="s">
        <v>265</v>
      </c>
      <c r="D33" s="11">
        <f t="shared" si="0"/>
        <v>32</v>
      </c>
      <c r="E33" s="10" t="s">
        <v>247</v>
      </c>
      <c r="F33" s="13" t="s">
        <v>248</v>
      </c>
      <c r="G33" s="13" t="s">
        <v>35</v>
      </c>
      <c r="H33" s="2">
        <v>204</v>
      </c>
      <c r="I33" s="2">
        <v>202</v>
      </c>
      <c r="J33" s="4">
        <v>90</v>
      </c>
      <c r="K33" s="4">
        <v>234</v>
      </c>
      <c r="L33" s="4">
        <v>194</v>
      </c>
      <c r="M33" s="4">
        <v>48</v>
      </c>
      <c r="N33" s="3">
        <f t="shared" si="1"/>
        <v>972</v>
      </c>
      <c r="O33" s="26">
        <f t="shared" si="2"/>
        <v>69</v>
      </c>
      <c r="Q33" s="1">
        <f t="shared" si="3"/>
        <v>69</v>
      </c>
    </row>
    <row r="34" spans="1:17" ht="13.9" x14ac:dyDescent="0.3">
      <c r="A34" s="25"/>
      <c r="B34" s="12" t="s">
        <v>108</v>
      </c>
      <c r="C34" s="12" t="s">
        <v>265</v>
      </c>
      <c r="D34" s="11">
        <f t="shared" ref="D34:D65" si="4">SUM(D33,1)</f>
        <v>33</v>
      </c>
      <c r="E34" s="10" t="s">
        <v>70</v>
      </c>
      <c r="F34" s="13" t="s">
        <v>71</v>
      </c>
      <c r="G34" s="13" t="s">
        <v>35</v>
      </c>
      <c r="H34" s="2">
        <v>204</v>
      </c>
      <c r="I34" s="2">
        <v>202</v>
      </c>
      <c r="J34" s="4">
        <v>20</v>
      </c>
      <c r="K34" s="4">
        <v>234</v>
      </c>
      <c r="L34" s="4">
        <v>66</v>
      </c>
      <c r="M34" s="4">
        <v>245</v>
      </c>
      <c r="N34" s="3">
        <f t="shared" ref="N34:N65" si="5">SUM(H34:M34)</f>
        <v>971</v>
      </c>
      <c r="O34" s="26">
        <f t="shared" ref="O34:O65" si="6">IF(N34&lt;&gt;0,AVERAGEIF($N$2:$N$101,N34,$Q$2:$Q$101),(""))</f>
        <v>68</v>
      </c>
      <c r="Q34" s="1">
        <f t="shared" si="3"/>
        <v>68</v>
      </c>
    </row>
    <row r="35" spans="1:17" ht="13.9" x14ac:dyDescent="0.3">
      <c r="A35" s="25"/>
      <c r="B35" s="12" t="s">
        <v>21</v>
      </c>
      <c r="C35" s="12"/>
      <c r="D35" s="11">
        <f t="shared" si="4"/>
        <v>34</v>
      </c>
      <c r="E35" s="10" t="s">
        <v>219</v>
      </c>
      <c r="F35" s="13" t="s">
        <v>220</v>
      </c>
      <c r="G35" s="13" t="s">
        <v>148</v>
      </c>
      <c r="H35" s="2">
        <v>204</v>
      </c>
      <c r="I35" s="2">
        <v>202</v>
      </c>
      <c r="J35" s="4">
        <v>110</v>
      </c>
      <c r="K35" s="4">
        <v>236</v>
      </c>
      <c r="L35" s="4">
        <v>166</v>
      </c>
      <c r="M35" s="4">
        <v>48</v>
      </c>
      <c r="N35" s="3">
        <f t="shared" si="5"/>
        <v>966</v>
      </c>
      <c r="O35" s="26">
        <f t="shared" si="6"/>
        <v>66.5</v>
      </c>
      <c r="Q35" s="1">
        <f t="shared" si="3"/>
        <v>67</v>
      </c>
    </row>
    <row r="36" spans="1:17" ht="13.9" x14ac:dyDescent="0.3">
      <c r="A36" s="25"/>
      <c r="B36" s="12" t="s">
        <v>260</v>
      </c>
      <c r="C36" s="12"/>
      <c r="D36" s="11">
        <f t="shared" si="4"/>
        <v>35</v>
      </c>
      <c r="E36" s="10" t="s">
        <v>123</v>
      </c>
      <c r="F36" s="13" t="s">
        <v>124</v>
      </c>
      <c r="G36" s="13" t="s">
        <v>35</v>
      </c>
      <c r="H36" s="2">
        <v>204</v>
      </c>
      <c r="I36" s="2">
        <v>202</v>
      </c>
      <c r="J36" s="4">
        <v>110</v>
      </c>
      <c r="K36" s="4">
        <v>234</v>
      </c>
      <c r="L36" s="4">
        <v>168</v>
      </c>
      <c r="M36" s="4">
        <v>48</v>
      </c>
      <c r="N36" s="3">
        <f t="shared" si="5"/>
        <v>966</v>
      </c>
      <c r="O36" s="26">
        <f t="shared" si="6"/>
        <v>66.5</v>
      </c>
      <c r="Q36" s="1">
        <f t="shared" si="3"/>
        <v>66</v>
      </c>
    </row>
    <row r="37" spans="1:17" ht="13.9" x14ac:dyDescent="0.3">
      <c r="A37" s="25"/>
      <c r="B37" s="12" t="s">
        <v>262</v>
      </c>
      <c r="C37" s="12"/>
      <c r="D37" s="11">
        <f t="shared" si="4"/>
        <v>36</v>
      </c>
      <c r="E37" s="10" t="s">
        <v>170</v>
      </c>
      <c r="F37" s="13" t="s">
        <v>171</v>
      </c>
      <c r="G37" s="13" t="s">
        <v>42</v>
      </c>
      <c r="H37" s="2">
        <v>204</v>
      </c>
      <c r="I37" s="2">
        <v>202</v>
      </c>
      <c r="J37" s="4">
        <v>110</v>
      </c>
      <c r="K37" s="4">
        <v>234</v>
      </c>
      <c r="L37" s="4">
        <v>166</v>
      </c>
      <c r="M37" s="4">
        <v>48</v>
      </c>
      <c r="N37" s="3">
        <f t="shared" si="5"/>
        <v>964</v>
      </c>
      <c r="O37" s="26">
        <f t="shared" si="6"/>
        <v>64.5</v>
      </c>
      <c r="Q37" s="1">
        <f t="shared" si="3"/>
        <v>65</v>
      </c>
    </row>
    <row r="38" spans="1:17" ht="13.9" x14ac:dyDescent="0.3">
      <c r="A38" s="25"/>
      <c r="B38" s="12" t="s">
        <v>22</v>
      </c>
      <c r="C38" s="12" t="s">
        <v>23</v>
      </c>
      <c r="D38" s="11">
        <f t="shared" si="4"/>
        <v>37</v>
      </c>
      <c r="E38" s="10" t="s">
        <v>61</v>
      </c>
      <c r="F38" s="13" t="s">
        <v>62</v>
      </c>
      <c r="G38" s="13" t="s">
        <v>42</v>
      </c>
      <c r="H38" s="2">
        <v>206</v>
      </c>
      <c r="I38" s="2">
        <v>174</v>
      </c>
      <c r="J38" s="4">
        <v>90</v>
      </c>
      <c r="K38" s="4">
        <v>236</v>
      </c>
      <c r="L38" s="4">
        <v>210</v>
      </c>
      <c r="M38" s="4">
        <v>48</v>
      </c>
      <c r="N38" s="3">
        <f t="shared" si="5"/>
        <v>964</v>
      </c>
      <c r="O38" s="26">
        <f t="shared" si="6"/>
        <v>64.5</v>
      </c>
      <c r="Q38" s="1">
        <f t="shared" si="3"/>
        <v>64</v>
      </c>
    </row>
    <row r="39" spans="1:17" ht="13.9" x14ac:dyDescent="0.3">
      <c r="A39" s="25"/>
      <c r="B39" s="12" t="s">
        <v>262</v>
      </c>
      <c r="C39" s="12"/>
      <c r="D39" s="11">
        <f t="shared" si="4"/>
        <v>38</v>
      </c>
      <c r="E39" s="10" t="s">
        <v>168</v>
      </c>
      <c r="F39" s="13" t="s">
        <v>169</v>
      </c>
      <c r="G39" s="13" t="s">
        <v>72</v>
      </c>
      <c r="H39" s="2">
        <v>202</v>
      </c>
      <c r="I39" s="2">
        <v>202</v>
      </c>
      <c r="J39" s="4">
        <v>110</v>
      </c>
      <c r="K39" s="4">
        <v>236</v>
      </c>
      <c r="L39" s="4">
        <v>160</v>
      </c>
      <c r="M39" s="4">
        <v>48</v>
      </c>
      <c r="N39" s="3">
        <f t="shared" si="5"/>
        <v>958</v>
      </c>
      <c r="O39" s="26">
        <f t="shared" si="6"/>
        <v>63</v>
      </c>
      <c r="Q39" s="1">
        <f t="shared" si="3"/>
        <v>63</v>
      </c>
    </row>
    <row r="40" spans="1:17" ht="13.9" x14ac:dyDescent="0.3">
      <c r="A40" s="25">
        <v>20226</v>
      </c>
      <c r="B40" s="12" t="s">
        <v>116</v>
      </c>
      <c r="C40" s="12" t="s">
        <v>32</v>
      </c>
      <c r="D40" s="11">
        <f t="shared" si="4"/>
        <v>39</v>
      </c>
      <c r="E40" s="10" t="s">
        <v>138</v>
      </c>
      <c r="F40" s="13" t="s">
        <v>139</v>
      </c>
      <c r="G40" s="13" t="s">
        <v>63</v>
      </c>
      <c r="H40" s="2">
        <v>204</v>
      </c>
      <c r="I40" s="2">
        <v>202</v>
      </c>
      <c r="J40" s="4">
        <v>90</v>
      </c>
      <c r="K40" s="4">
        <v>245</v>
      </c>
      <c r="L40" s="4">
        <v>166</v>
      </c>
      <c r="M40" s="4">
        <v>48</v>
      </c>
      <c r="N40" s="3">
        <f t="shared" si="5"/>
        <v>955</v>
      </c>
      <c r="O40" s="26">
        <f t="shared" si="6"/>
        <v>62</v>
      </c>
      <c r="Q40" s="1">
        <f t="shared" si="3"/>
        <v>62</v>
      </c>
    </row>
    <row r="41" spans="1:17" ht="12.75" x14ac:dyDescent="0.2">
      <c r="A41" s="25">
        <v>1120</v>
      </c>
      <c r="B41" s="12" t="s">
        <v>15</v>
      </c>
      <c r="C41" s="12" t="s">
        <v>16</v>
      </c>
      <c r="D41" s="11">
        <f t="shared" si="4"/>
        <v>40</v>
      </c>
      <c r="E41" s="10" t="s">
        <v>196</v>
      </c>
      <c r="F41" s="13" t="s">
        <v>197</v>
      </c>
      <c r="G41" s="13" t="s">
        <v>95</v>
      </c>
      <c r="H41" s="2">
        <v>204</v>
      </c>
      <c r="I41" s="2">
        <v>202</v>
      </c>
      <c r="J41" s="4">
        <v>40</v>
      </c>
      <c r="K41" s="4">
        <v>236</v>
      </c>
      <c r="L41" s="4">
        <v>221</v>
      </c>
      <c r="M41" s="4">
        <v>48</v>
      </c>
      <c r="N41" s="3">
        <f t="shared" si="5"/>
        <v>951</v>
      </c>
      <c r="O41" s="26">
        <f t="shared" si="6"/>
        <v>61</v>
      </c>
      <c r="Q41" s="1">
        <f t="shared" si="3"/>
        <v>61</v>
      </c>
    </row>
    <row r="42" spans="1:17" ht="12.75" x14ac:dyDescent="0.2">
      <c r="A42" s="25"/>
      <c r="B42" s="12" t="s">
        <v>25</v>
      </c>
      <c r="C42" s="12" t="s">
        <v>265</v>
      </c>
      <c r="D42" s="11">
        <f t="shared" si="4"/>
        <v>41</v>
      </c>
      <c r="E42" s="10" t="s">
        <v>73</v>
      </c>
      <c r="F42" s="13" t="s">
        <v>74</v>
      </c>
      <c r="G42" s="13" t="s">
        <v>48</v>
      </c>
      <c r="H42" s="2">
        <v>204</v>
      </c>
      <c r="I42" s="2">
        <v>200</v>
      </c>
      <c r="J42" s="4">
        <v>90</v>
      </c>
      <c r="K42" s="4">
        <v>236</v>
      </c>
      <c r="L42" s="4">
        <v>166</v>
      </c>
      <c r="M42" s="4">
        <v>48</v>
      </c>
      <c r="N42" s="3">
        <f t="shared" si="5"/>
        <v>944</v>
      </c>
      <c r="O42" s="26">
        <f t="shared" si="6"/>
        <v>60</v>
      </c>
      <c r="Q42" s="1">
        <f t="shared" si="3"/>
        <v>60</v>
      </c>
    </row>
    <row r="43" spans="1:17" ht="12.75" x14ac:dyDescent="0.2">
      <c r="A43" s="25">
        <v>7569</v>
      </c>
      <c r="B43" s="12" t="s">
        <v>106</v>
      </c>
      <c r="C43" s="12" t="s">
        <v>24</v>
      </c>
      <c r="D43" s="11">
        <f t="shared" si="4"/>
        <v>42</v>
      </c>
      <c r="E43" s="10" t="s">
        <v>161</v>
      </c>
      <c r="F43" s="13" t="s">
        <v>162</v>
      </c>
      <c r="G43" s="13" t="s">
        <v>95</v>
      </c>
      <c r="H43" s="2">
        <v>204</v>
      </c>
      <c r="I43" s="2">
        <v>202</v>
      </c>
      <c r="J43" s="4">
        <v>20</v>
      </c>
      <c r="K43" s="4">
        <v>236</v>
      </c>
      <c r="L43" s="4">
        <v>229</v>
      </c>
      <c r="M43" s="4">
        <v>48</v>
      </c>
      <c r="N43" s="3">
        <f t="shared" si="5"/>
        <v>939</v>
      </c>
      <c r="O43" s="26">
        <f t="shared" si="6"/>
        <v>59</v>
      </c>
      <c r="Q43" s="1">
        <f t="shared" si="3"/>
        <v>59</v>
      </c>
    </row>
    <row r="44" spans="1:17" ht="12.75" x14ac:dyDescent="0.2">
      <c r="A44" s="25"/>
      <c r="B44" s="12" t="s">
        <v>113</v>
      </c>
      <c r="C44" s="12" t="s">
        <v>30</v>
      </c>
      <c r="D44" s="11">
        <f t="shared" si="4"/>
        <v>43</v>
      </c>
      <c r="E44" s="10" t="s">
        <v>187</v>
      </c>
      <c r="F44" s="13" t="s">
        <v>188</v>
      </c>
      <c r="G44" s="13" t="s">
        <v>37</v>
      </c>
      <c r="H44" s="2">
        <v>216</v>
      </c>
      <c r="I44" s="2">
        <v>209</v>
      </c>
      <c r="J44" s="4">
        <v>20</v>
      </c>
      <c r="K44" s="4">
        <v>234</v>
      </c>
      <c r="L44" s="4">
        <v>210</v>
      </c>
      <c r="M44" s="4">
        <v>48</v>
      </c>
      <c r="N44" s="3">
        <f t="shared" si="5"/>
        <v>937</v>
      </c>
      <c r="O44" s="26">
        <f t="shared" si="6"/>
        <v>58</v>
      </c>
      <c r="Q44" s="1">
        <f t="shared" si="3"/>
        <v>58</v>
      </c>
    </row>
    <row r="45" spans="1:17" ht="12.75" x14ac:dyDescent="0.2">
      <c r="A45" s="25"/>
      <c r="B45" s="12" t="s">
        <v>278</v>
      </c>
      <c r="C45" s="12" t="s">
        <v>31</v>
      </c>
      <c r="D45" s="11">
        <f t="shared" si="4"/>
        <v>44</v>
      </c>
      <c r="E45" s="10" t="s">
        <v>192</v>
      </c>
      <c r="F45" s="13" t="s">
        <v>193</v>
      </c>
      <c r="G45" s="13" t="s">
        <v>36</v>
      </c>
      <c r="H45" s="2">
        <v>216</v>
      </c>
      <c r="I45" s="2">
        <v>202</v>
      </c>
      <c r="J45" s="4">
        <v>90</v>
      </c>
      <c r="K45" s="4">
        <v>236</v>
      </c>
      <c r="L45" s="4">
        <v>140</v>
      </c>
      <c r="M45" s="4">
        <v>48</v>
      </c>
      <c r="N45" s="3">
        <f t="shared" si="5"/>
        <v>932</v>
      </c>
      <c r="O45" s="26">
        <f t="shared" si="6"/>
        <v>57</v>
      </c>
      <c r="Q45" s="1">
        <f t="shared" si="3"/>
        <v>57</v>
      </c>
    </row>
    <row r="46" spans="1:17" ht="12.75" x14ac:dyDescent="0.2">
      <c r="A46" s="25"/>
      <c r="B46" s="12" t="s">
        <v>22</v>
      </c>
      <c r="C46" s="12" t="s">
        <v>23</v>
      </c>
      <c r="D46" s="11">
        <f t="shared" si="4"/>
        <v>45</v>
      </c>
      <c r="E46" s="10" t="s">
        <v>211</v>
      </c>
      <c r="F46" s="13" t="s">
        <v>212</v>
      </c>
      <c r="G46" s="13" t="s">
        <v>202</v>
      </c>
      <c r="H46" s="2">
        <v>204</v>
      </c>
      <c r="I46" s="2">
        <v>202</v>
      </c>
      <c r="J46" s="4">
        <v>52</v>
      </c>
      <c r="K46" s="4">
        <v>236</v>
      </c>
      <c r="L46" s="4">
        <v>184</v>
      </c>
      <c r="M46" s="4">
        <v>48</v>
      </c>
      <c r="N46" s="3">
        <f t="shared" si="5"/>
        <v>926</v>
      </c>
      <c r="O46" s="26">
        <f t="shared" si="6"/>
        <v>55.5</v>
      </c>
      <c r="Q46" s="1">
        <f t="shared" si="3"/>
        <v>56</v>
      </c>
    </row>
    <row r="47" spans="1:17" ht="12.75" x14ac:dyDescent="0.2">
      <c r="A47" s="25">
        <v>7569</v>
      </c>
      <c r="B47" s="12" t="s">
        <v>106</v>
      </c>
      <c r="C47" s="12" t="s">
        <v>24</v>
      </c>
      <c r="D47" s="11">
        <f t="shared" si="4"/>
        <v>46</v>
      </c>
      <c r="E47" s="10" t="s">
        <v>165</v>
      </c>
      <c r="F47" s="13" t="s">
        <v>166</v>
      </c>
      <c r="G47" s="13" t="s">
        <v>167</v>
      </c>
      <c r="H47" s="2">
        <v>204</v>
      </c>
      <c r="I47" s="2">
        <v>202</v>
      </c>
      <c r="J47" s="4">
        <v>20</v>
      </c>
      <c r="K47" s="4">
        <v>234</v>
      </c>
      <c r="L47" s="4">
        <v>218</v>
      </c>
      <c r="M47" s="4">
        <v>48</v>
      </c>
      <c r="N47" s="3">
        <f t="shared" si="5"/>
        <v>926</v>
      </c>
      <c r="O47" s="26">
        <f t="shared" si="6"/>
        <v>55.5</v>
      </c>
      <c r="Q47" s="1">
        <f t="shared" si="3"/>
        <v>55</v>
      </c>
    </row>
    <row r="48" spans="1:17" ht="12.75" x14ac:dyDescent="0.2">
      <c r="A48" s="25"/>
      <c r="B48" s="12" t="s">
        <v>18</v>
      </c>
      <c r="C48" s="12" t="s">
        <v>16</v>
      </c>
      <c r="D48" s="11">
        <f t="shared" si="4"/>
        <v>47</v>
      </c>
      <c r="E48" s="10" t="s">
        <v>200</v>
      </c>
      <c r="F48" s="13" t="s">
        <v>201</v>
      </c>
      <c r="G48" s="13" t="s">
        <v>202</v>
      </c>
      <c r="H48" s="2">
        <v>202</v>
      </c>
      <c r="I48" s="2">
        <v>174</v>
      </c>
      <c r="J48" s="4">
        <v>102</v>
      </c>
      <c r="K48" s="4">
        <v>236</v>
      </c>
      <c r="L48" s="4">
        <v>210</v>
      </c>
      <c r="M48" s="4">
        <v>0</v>
      </c>
      <c r="N48" s="3">
        <f t="shared" si="5"/>
        <v>924</v>
      </c>
      <c r="O48" s="26">
        <f t="shared" si="6"/>
        <v>54</v>
      </c>
      <c r="Q48" s="1">
        <f t="shared" si="3"/>
        <v>54</v>
      </c>
    </row>
    <row r="49" spans="1:17" ht="12.75" x14ac:dyDescent="0.2">
      <c r="A49" s="25"/>
      <c r="B49" s="12" t="s">
        <v>272</v>
      </c>
      <c r="C49" s="12" t="s">
        <v>20</v>
      </c>
      <c r="D49" s="11">
        <f t="shared" si="4"/>
        <v>48</v>
      </c>
      <c r="E49" s="10" t="s">
        <v>213</v>
      </c>
      <c r="F49" s="13" t="s">
        <v>214</v>
      </c>
      <c r="G49" s="13" t="s">
        <v>35</v>
      </c>
      <c r="H49" s="2">
        <v>204</v>
      </c>
      <c r="I49" s="2">
        <v>202</v>
      </c>
      <c r="J49" s="4">
        <v>110</v>
      </c>
      <c r="K49" s="4">
        <v>234</v>
      </c>
      <c r="L49" s="4">
        <v>120</v>
      </c>
      <c r="M49" s="4">
        <v>48</v>
      </c>
      <c r="N49" s="3">
        <f t="shared" si="5"/>
        <v>918</v>
      </c>
      <c r="O49" s="26">
        <f t="shared" si="6"/>
        <v>51.5</v>
      </c>
      <c r="Q49" s="1">
        <f t="shared" si="3"/>
        <v>53</v>
      </c>
    </row>
    <row r="50" spans="1:17" ht="12.75" x14ac:dyDescent="0.2">
      <c r="A50" s="25">
        <v>1205</v>
      </c>
      <c r="B50" s="12" t="s">
        <v>266</v>
      </c>
      <c r="C50" s="12" t="s">
        <v>29</v>
      </c>
      <c r="D50" s="11">
        <f t="shared" si="4"/>
        <v>49</v>
      </c>
      <c r="E50" s="10" t="s">
        <v>177</v>
      </c>
      <c r="F50" s="13" t="s">
        <v>178</v>
      </c>
      <c r="G50" s="13" t="s">
        <v>101</v>
      </c>
      <c r="H50" s="2">
        <v>204</v>
      </c>
      <c r="I50" s="2">
        <v>202</v>
      </c>
      <c r="J50" s="4">
        <v>20</v>
      </c>
      <c r="K50" s="4">
        <v>234</v>
      </c>
      <c r="L50" s="4">
        <v>210</v>
      </c>
      <c r="M50" s="4">
        <v>48</v>
      </c>
      <c r="N50" s="3">
        <f t="shared" si="5"/>
        <v>918</v>
      </c>
      <c r="O50" s="26">
        <f t="shared" si="6"/>
        <v>51.5</v>
      </c>
      <c r="Q50" s="1">
        <f t="shared" si="3"/>
        <v>52</v>
      </c>
    </row>
    <row r="51" spans="1:17" ht="12.75" x14ac:dyDescent="0.2">
      <c r="A51" s="25"/>
      <c r="B51" s="12" t="s">
        <v>269</v>
      </c>
      <c r="C51" s="12" t="s">
        <v>29</v>
      </c>
      <c r="D51" s="11">
        <f t="shared" si="4"/>
        <v>50</v>
      </c>
      <c r="E51" s="10" t="s">
        <v>179</v>
      </c>
      <c r="F51" s="13" t="s">
        <v>180</v>
      </c>
      <c r="G51" s="13" t="s">
        <v>48</v>
      </c>
      <c r="H51" s="2">
        <v>204</v>
      </c>
      <c r="I51" s="2">
        <v>202</v>
      </c>
      <c r="J51" s="4">
        <v>20</v>
      </c>
      <c r="K51" s="4">
        <v>234</v>
      </c>
      <c r="L51" s="4">
        <v>210</v>
      </c>
      <c r="M51" s="4">
        <v>48</v>
      </c>
      <c r="N51" s="3">
        <f t="shared" si="5"/>
        <v>918</v>
      </c>
      <c r="O51" s="26">
        <f t="shared" si="6"/>
        <v>51.5</v>
      </c>
      <c r="Q51" s="1">
        <f t="shared" si="3"/>
        <v>51</v>
      </c>
    </row>
    <row r="52" spans="1:17" ht="12.75" x14ac:dyDescent="0.2">
      <c r="A52" s="25"/>
      <c r="B52" s="12" t="s">
        <v>110</v>
      </c>
      <c r="C52" s="12" t="s">
        <v>28</v>
      </c>
      <c r="D52" s="11">
        <f t="shared" si="4"/>
        <v>51</v>
      </c>
      <c r="E52" s="10" t="s">
        <v>226</v>
      </c>
      <c r="F52" s="13" t="s">
        <v>227</v>
      </c>
      <c r="G52" s="13" t="s">
        <v>37</v>
      </c>
      <c r="H52" s="2">
        <v>204</v>
      </c>
      <c r="I52" s="2">
        <v>202</v>
      </c>
      <c r="J52" s="4">
        <v>20</v>
      </c>
      <c r="K52" s="4">
        <v>234</v>
      </c>
      <c r="L52" s="4">
        <v>210</v>
      </c>
      <c r="M52" s="4">
        <v>48</v>
      </c>
      <c r="N52" s="3">
        <f t="shared" si="5"/>
        <v>918</v>
      </c>
      <c r="O52" s="26">
        <f t="shared" si="6"/>
        <v>51.5</v>
      </c>
      <c r="Q52" s="1">
        <f t="shared" si="3"/>
        <v>50</v>
      </c>
    </row>
    <row r="53" spans="1:17" ht="12.75" x14ac:dyDescent="0.2">
      <c r="A53" s="25"/>
      <c r="B53" s="12" t="s">
        <v>260</v>
      </c>
      <c r="C53" s="13"/>
      <c r="D53" s="11">
        <f t="shared" si="4"/>
        <v>52</v>
      </c>
      <c r="E53" s="10" t="s">
        <v>119</v>
      </c>
      <c r="F53" s="13" t="s">
        <v>120</v>
      </c>
      <c r="G53" s="13" t="s">
        <v>42</v>
      </c>
      <c r="H53" s="2">
        <v>204</v>
      </c>
      <c r="I53" s="2">
        <v>200</v>
      </c>
      <c r="J53" s="4">
        <v>20</v>
      </c>
      <c r="K53" s="4">
        <v>234</v>
      </c>
      <c r="L53" s="4">
        <v>210</v>
      </c>
      <c r="M53" s="4">
        <v>48</v>
      </c>
      <c r="N53" s="3">
        <f t="shared" si="5"/>
        <v>916</v>
      </c>
      <c r="O53" s="26">
        <f t="shared" si="6"/>
        <v>49</v>
      </c>
      <c r="Q53" s="1">
        <f t="shared" si="3"/>
        <v>49</v>
      </c>
    </row>
    <row r="54" spans="1:17" ht="12.75" x14ac:dyDescent="0.2">
      <c r="A54" s="25">
        <v>1120</v>
      </c>
      <c r="B54" s="12" t="s">
        <v>15</v>
      </c>
      <c r="C54" s="12" t="s">
        <v>16</v>
      </c>
      <c r="D54" s="11">
        <f t="shared" si="4"/>
        <v>53</v>
      </c>
      <c r="E54" s="10" t="s">
        <v>194</v>
      </c>
      <c r="F54" s="13" t="s">
        <v>195</v>
      </c>
      <c r="G54" s="13" t="s">
        <v>36</v>
      </c>
      <c r="H54" s="2">
        <v>204</v>
      </c>
      <c r="I54" s="2">
        <v>202</v>
      </c>
      <c r="J54" s="2">
        <v>20</v>
      </c>
      <c r="K54" s="2">
        <v>236</v>
      </c>
      <c r="L54" s="2">
        <v>204</v>
      </c>
      <c r="M54" s="2">
        <v>48</v>
      </c>
      <c r="N54" s="3">
        <f t="shared" si="5"/>
        <v>914</v>
      </c>
      <c r="O54" s="26">
        <f t="shared" si="6"/>
        <v>47.5</v>
      </c>
      <c r="Q54" s="1">
        <f t="shared" si="3"/>
        <v>48</v>
      </c>
    </row>
    <row r="55" spans="1:17" ht="12.75" x14ac:dyDescent="0.2">
      <c r="A55" s="25"/>
      <c r="B55" s="12" t="s">
        <v>269</v>
      </c>
      <c r="C55" s="13" t="s">
        <v>29</v>
      </c>
      <c r="D55" s="11">
        <f t="shared" si="4"/>
        <v>54</v>
      </c>
      <c r="E55" s="10" t="s">
        <v>99</v>
      </c>
      <c r="F55" s="13" t="s">
        <v>105</v>
      </c>
      <c r="G55" s="13" t="s">
        <v>48</v>
      </c>
      <c r="H55" s="2">
        <v>204</v>
      </c>
      <c r="I55" s="2">
        <v>202</v>
      </c>
      <c r="J55" s="4">
        <v>20</v>
      </c>
      <c r="K55" s="4">
        <v>230</v>
      </c>
      <c r="L55" s="4">
        <v>210</v>
      </c>
      <c r="M55" s="4">
        <v>48</v>
      </c>
      <c r="N55" s="3">
        <f t="shared" si="5"/>
        <v>914</v>
      </c>
      <c r="O55" s="26">
        <f t="shared" si="6"/>
        <v>47.5</v>
      </c>
      <c r="Q55" s="1">
        <f t="shared" si="3"/>
        <v>47</v>
      </c>
    </row>
    <row r="56" spans="1:17" ht="12.75" x14ac:dyDescent="0.2">
      <c r="A56" s="25"/>
      <c r="B56" s="12" t="s">
        <v>267</v>
      </c>
      <c r="C56" s="13" t="s">
        <v>32</v>
      </c>
      <c r="D56" s="11">
        <f t="shared" si="4"/>
        <v>55</v>
      </c>
      <c r="E56" s="10" t="s">
        <v>274</v>
      </c>
      <c r="F56" s="13" t="s">
        <v>104</v>
      </c>
      <c r="G56" s="13" t="s">
        <v>35</v>
      </c>
      <c r="H56" s="2">
        <v>204</v>
      </c>
      <c r="I56" s="2">
        <v>202</v>
      </c>
      <c r="J56" s="4">
        <v>20</v>
      </c>
      <c r="K56" s="4">
        <v>234</v>
      </c>
      <c r="L56" s="4">
        <v>200</v>
      </c>
      <c r="M56" s="4">
        <v>48</v>
      </c>
      <c r="N56" s="3">
        <f t="shared" si="5"/>
        <v>908</v>
      </c>
      <c r="O56" s="26">
        <f t="shared" si="6"/>
        <v>46</v>
      </c>
      <c r="Q56" s="1">
        <f t="shared" si="3"/>
        <v>46</v>
      </c>
    </row>
    <row r="57" spans="1:17" ht="12.75" x14ac:dyDescent="0.2">
      <c r="A57" s="25"/>
      <c r="B57" s="12" t="s">
        <v>262</v>
      </c>
      <c r="C57" s="12"/>
      <c r="D57" s="11">
        <f t="shared" si="4"/>
        <v>56</v>
      </c>
      <c r="E57" s="10" t="s">
        <v>153</v>
      </c>
      <c r="F57" s="13" t="s">
        <v>172</v>
      </c>
      <c r="G57" s="13" t="s">
        <v>42</v>
      </c>
      <c r="H57" s="2">
        <v>208</v>
      </c>
      <c r="I57" s="2">
        <v>202</v>
      </c>
      <c r="J57" s="4">
        <v>110</v>
      </c>
      <c r="K57" s="4">
        <v>234</v>
      </c>
      <c r="L57" s="4">
        <v>102</v>
      </c>
      <c r="M57" s="4">
        <v>48</v>
      </c>
      <c r="N57" s="3">
        <f t="shared" si="5"/>
        <v>904</v>
      </c>
      <c r="O57" s="26">
        <f t="shared" si="6"/>
        <v>45</v>
      </c>
      <c r="Q57" s="1">
        <f t="shared" si="3"/>
        <v>45</v>
      </c>
    </row>
    <row r="58" spans="1:17" ht="12.75" x14ac:dyDescent="0.2">
      <c r="A58" s="25"/>
      <c r="B58" s="12" t="s">
        <v>22</v>
      </c>
      <c r="C58" s="13" t="s">
        <v>23</v>
      </c>
      <c r="D58" s="11">
        <f t="shared" si="4"/>
        <v>57</v>
      </c>
      <c r="E58" s="10" t="s">
        <v>209</v>
      </c>
      <c r="F58" s="13" t="s">
        <v>210</v>
      </c>
      <c r="G58" s="13" t="s">
        <v>35</v>
      </c>
      <c r="H58" s="2">
        <v>216</v>
      </c>
      <c r="I58" s="2">
        <v>202</v>
      </c>
      <c r="J58" s="4">
        <v>20</v>
      </c>
      <c r="K58" s="4">
        <v>239</v>
      </c>
      <c r="L58" s="4">
        <v>166</v>
      </c>
      <c r="M58" s="4">
        <v>48</v>
      </c>
      <c r="N58" s="3">
        <f t="shared" si="5"/>
        <v>891</v>
      </c>
      <c r="O58" s="26">
        <f t="shared" si="6"/>
        <v>44</v>
      </c>
      <c r="Q58" s="1">
        <f t="shared" si="3"/>
        <v>44</v>
      </c>
    </row>
    <row r="59" spans="1:17" ht="25.5" x14ac:dyDescent="0.2">
      <c r="A59" s="25">
        <v>1113</v>
      </c>
      <c r="B59" s="12" t="s">
        <v>271</v>
      </c>
      <c r="C59" s="12" t="s">
        <v>261</v>
      </c>
      <c r="D59" s="11">
        <f t="shared" si="4"/>
        <v>58</v>
      </c>
      <c r="E59" s="10" t="s">
        <v>157</v>
      </c>
      <c r="F59" s="13" t="s">
        <v>158</v>
      </c>
      <c r="G59" s="13" t="s">
        <v>37</v>
      </c>
      <c r="H59" s="2">
        <v>220</v>
      </c>
      <c r="I59" s="2">
        <v>202</v>
      </c>
      <c r="J59" s="4">
        <v>20</v>
      </c>
      <c r="K59" s="4">
        <v>234</v>
      </c>
      <c r="L59" s="4">
        <v>166</v>
      </c>
      <c r="M59" s="4">
        <v>48</v>
      </c>
      <c r="N59" s="3">
        <f t="shared" si="5"/>
        <v>890</v>
      </c>
      <c r="O59" s="26">
        <f t="shared" si="6"/>
        <v>43</v>
      </c>
      <c r="Q59" s="1">
        <f t="shared" si="3"/>
        <v>43</v>
      </c>
    </row>
    <row r="60" spans="1:17" ht="12.75" x14ac:dyDescent="0.2">
      <c r="A60" s="25"/>
      <c r="B60" s="12" t="s">
        <v>115</v>
      </c>
      <c r="C60" s="13" t="s">
        <v>275</v>
      </c>
      <c r="D60" s="11">
        <f t="shared" si="4"/>
        <v>59</v>
      </c>
      <c r="E60" s="10" t="s">
        <v>75</v>
      </c>
      <c r="F60" s="13" t="s">
        <v>76</v>
      </c>
      <c r="G60" s="13" t="s">
        <v>35</v>
      </c>
      <c r="H60" s="2">
        <v>216</v>
      </c>
      <c r="I60" s="2">
        <v>202</v>
      </c>
      <c r="J60" s="4">
        <v>20</v>
      </c>
      <c r="K60" s="4">
        <v>234</v>
      </c>
      <c r="L60" s="4">
        <v>166</v>
      </c>
      <c r="M60" s="4">
        <v>48</v>
      </c>
      <c r="N60" s="3">
        <f t="shared" si="5"/>
        <v>886</v>
      </c>
      <c r="O60" s="26">
        <f t="shared" si="6"/>
        <v>42</v>
      </c>
      <c r="Q60" s="1">
        <f t="shared" si="3"/>
        <v>42</v>
      </c>
    </row>
    <row r="61" spans="1:17" ht="12.75" x14ac:dyDescent="0.2">
      <c r="A61" s="25"/>
      <c r="B61" s="12" t="s">
        <v>263</v>
      </c>
      <c r="C61" s="13"/>
      <c r="D61" s="11">
        <f t="shared" si="4"/>
        <v>60</v>
      </c>
      <c r="E61" s="10" t="s">
        <v>207</v>
      </c>
      <c r="F61" s="13" t="s">
        <v>208</v>
      </c>
      <c r="G61" s="13" t="s">
        <v>42</v>
      </c>
      <c r="H61" s="2">
        <v>180</v>
      </c>
      <c r="I61" s="2">
        <v>202</v>
      </c>
      <c r="J61" s="4">
        <v>20</v>
      </c>
      <c r="K61" s="4">
        <v>234</v>
      </c>
      <c r="L61" s="4">
        <v>201</v>
      </c>
      <c r="M61" s="4">
        <v>48</v>
      </c>
      <c r="N61" s="3">
        <f t="shared" si="5"/>
        <v>885</v>
      </c>
      <c r="O61" s="26">
        <f t="shared" si="6"/>
        <v>41</v>
      </c>
      <c r="Q61" s="1">
        <f t="shared" si="3"/>
        <v>41</v>
      </c>
    </row>
    <row r="62" spans="1:17" ht="12.75" x14ac:dyDescent="0.2">
      <c r="A62" s="25">
        <v>20255</v>
      </c>
      <c r="B62" s="12" t="s">
        <v>17</v>
      </c>
      <c r="C62" s="12" t="s">
        <v>16</v>
      </c>
      <c r="D62" s="11">
        <f t="shared" si="4"/>
        <v>61</v>
      </c>
      <c r="E62" s="10" t="s">
        <v>112</v>
      </c>
      <c r="F62" s="13" t="s">
        <v>100</v>
      </c>
      <c r="G62" s="13" t="s">
        <v>63</v>
      </c>
      <c r="H62" s="2">
        <v>204</v>
      </c>
      <c r="I62" s="2">
        <v>202</v>
      </c>
      <c r="J62" s="4">
        <v>20</v>
      </c>
      <c r="K62" s="4">
        <v>236</v>
      </c>
      <c r="L62" s="4">
        <v>166</v>
      </c>
      <c r="M62" s="4">
        <v>48</v>
      </c>
      <c r="N62" s="3">
        <f t="shared" si="5"/>
        <v>876</v>
      </c>
      <c r="O62" s="26">
        <f t="shared" si="6"/>
        <v>40</v>
      </c>
      <c r="Q62" s="1">
        <f t="shared" si="3"/>
        <v>40</v>
      </c>
    </row>
    <row r="63" spans="1:17" ht="12.75" x14ac:dyDescent="0.2">
      <c r="A63" s="25"/>
      <c r="B63" s="12" t="s">
        <v>264</v>
      </c>
      <c r="C63" s="13"/>
      <c r="D63" s="11">
        <f t="shared" si="4"/>
        <v>62</v>
      </c>
      <c r="E63" s="10" t="s">
        <v>221</v>
      </c>
      <c r="F63" s="13" t="s">
        <v>222</v>
      </c>
      <c r="G63" s="13" t="s">
        <v>37</v>
      </c>
      <c r="H63" s="2">
        <v>204</v>
      </c>
      <c r="I63" s="2">
        <v>202</v>
      </c>
      <c r="J63" s="4">
        <v>20</v>
      </c>
      <c r="K63" s="4">
        <v>234</v>
      </c>
      <c r="L63" s="4">
        <v>166</v>
      </c>
      <c r="M63" s="4">
        <v>48</v>
      </c>
      <c r="N63" s="3">
        <f t="shared" si="5"/>
        <v>874</v>
      </c>
      <c r="O63" s="26">
        <f t="shared" si="6"/>
        <v>38</v>
      </c>
      <c r="Q63" s="1">
        <f t="shared" si="3"/>
        <v>39</v>
      </c>
    </row>
    <row r="64" spans="1:17" ht="12.75" x14ac:dyDescent="0.2">
      <c r="A64" s="25"/>
      <c r="B64" s="12" t="s">
        <v>109</v>
      </c>
      <c r="C64" s="12" t="s">
        <v>26</v>
      </c>
      <c r="D64" s="11">
        <f t="shared" si="4"/>
        <v>63</v>
      </c>
      <c r="E64" s="10" t="s">
        <v>228</v>
      </c>
      <c r="F64" s="13" t="s">
        <v>229</v>
      </c>
      <c r="G64" s="13" t="s">
        <v>63</v>
      </c>
      <c r="H64" s="2">
        <v>204</v>
      </c>
      <c r="I64" s="2">
        <v>202</v>
      </c>
      <c r="J64" s="4">
        <v>20</v>
      </c>
      <c r="K64" s="4">
        <v>234</v>
      </c>
      <c r="L64" s="4">
        <v>166</v>
      </c>
      <c r="M64" s="4">
        <v>48</v>
      </c>
      <c r="N64" s="3">
        <f t="shared" si="5"/>
        <v>874</v>
      </c>
      <c r="O64" s="26">
        <f t="shared" si="6"/>
        <v>38</v>
      </c>
      <c r="Q64" s="1">
        <f t="shared" si="3"/>
        <v>38</v>
      </c>
    </row>
    <row r="65" spans="1:17" ht="12.75" x14ac:dyDescent="0.2">
      <c r="A65" s="25"/>
      <c r="B65" s="12" t="s">
        <v>25</v>
      </c>
      <c r="C65" s="13" t="s">
        <v>265</v>
      </c>
      <c r="D65" s="11">
        <f t="shared" si="4"/>
        <v>64</v>
      </c>
      <c r="E65" s="10" t="s">
        <v>230</v>
      </c>
      <c r="F65" s="13" t="s">
        <v>231</v>
      </c>
      <c r="G65" s="13" t="s">
        <v>48</v>
      </c>
      <c r="H65" s="2">
        <v>204</v>
      </c>
      <c r="I65" s="2">
        <v>202</v>
      </c>
      <c r="J65" s="4">
        <v>20</v>
      </c>
      <c r="K65" s="4">
        <v>234</v>
      </c>
      <c r="L65" s="4">
        <v>166</v>
      </c>
      <c r="M65" s="4">
        <v>48</v>
      </c>
      <c r="N65" s="3">
        <f t="shared" si="5"/>
        <v>874</v>
      </c>
      <c r="O65" s="26">
        <f t="shared" si="6"/>
        <v>38</v>
      </c>
      <c r="Q65" s="1">
        <f t="shared" si="3"/>
        <v>37</v>
      </c>
    </row>
    <row r="66" spans="1:17" ht="12.75" x14ac:dyDescent="0.2">
      <c r="A66" s="25"/>
      <c r="B66" s="12" t="s">
        <v>269</v>
      </c>
      <c r="C66" s="12" t="s">
        <v>29</v>
      </c>
      <c r="D66" s="11">
        <f t="shared" ref="D66:D101" si="7">SUM(D65,1)</f>
        <v>65</v>
      </c>
      <c r="E66" s="10" t="s">
        <v>175</v>
      </c>
      <c r="F66" s="13" t="s">
        <v>176</v>
      </c>
      <c r="G66" s="13" t="s">
        <v>36</v>
      </c>
      <c r="H66" s="2">
        <v>204</v>
      </c>
      <c r="I66" s="2">
        <v>209</v>
      </c>
      <c r="J66" s="4">
        <v>20</v>
      </c>
      <c r="K66" s="4">
        <v>234</v>
      </c>
      <c r="L66" s="4">
        <v>154</v>
      </c>
      <c r="M66" s="4">
        <v>48</v>
      </c>
      <c r="N66" s="3">
        <f t="shared" ref="N66:N97" si="8">SUM(H66:M66)</f>
        <v>869</v>
      </c>
      <c r="O66" s="26">
        <f t="shared" ref="O66:O97" si="9">IF(N66&lt;&gt;0,AVERAGEIF($N$2:$N$101,N66,$Q$2:$Q$101),(""))</f>
        <v>36</v>
      </c>
      <c r="Q66" s="1">
        <f t="shared" si="3"/>
        <v>36</v>
      </c>
    </row>
    <row r="67" spans="1:17" ht="25.5" x14ac:dyDescent="0.2">
      <c r="A67" s="25"/>
      <c r="B67" s="12" t="s">
        <v>271</v>
      </c>
      <c r="C67" s="12" t="s">
        <v>261</v>
      </c>
      <c r="D67" s="11">
        <f t="shared" si="7"/>
        <v>66</v>
      </c>
      <c r="E67" s="10" t="s">
        <v>146</v>
      </c>
      <c r="F67" s="13" t="s">
        <v>147</v>
      </c>
      <c r="G67" s="13" t="s">
        <v>148</v>
      </c>
      <c r="H67" s="2">
        <v>204</v>
      </c>
      <c r="I67" s="2">
        <v>202</v>
      </c>
      <c r="J67" s="4">
        <v>110</v>
      </c>
      <c r="K67" s="4">
        <v>236</v>
      </c>
      <c r="L67" s="4">
        <v>66</v>
      </c>
      <c r="M67" s="4">
        <v>48</v>
      </c>
      <c r="N67" s="3">
        <f t="shared" si="8"/>
        <v>866</v>
      </c>
      <c r="O67" s="26">
        <f t="shared" si="9"/>
        <v>35</v>
      </c>
      <c r="Q67" s="1">
        <f t="shared" si="3"/>
        <v>35</v>
      </c>
    </row>
    <row r="68" spans="1:17" ht="25.5" x14ac:dyDescent="0.2">
      <c r="A68" s="25">
        <v>13733</v>
      </c>
      <c r="B68" s="12" t="s">
        <v>270</v>
      </c>
      <c r="C68" s="12" t="s">
        <v>276</v>
      </c>
      <c r="D68" s="11">
        <f t="shared" si="7"/>
        <v>67</v>
      </c>
      <c r="E68" s="10" t="s">
        <v>185</v>
      </c>
      <c r="F68" s="13" t="s">
        <v>186</v>
      </c>
      <c r="G68" s="13" t="s">
        <v>37</v>
      </c>
      <c r="H68" s="2">
        <v>204</v>
      </c>
      <c r="I68" s="2">
        <v>202</v>
      </c>
      <c r="J68" s="4">
        <v>110</v>
      </c>
      <c r="K68" s="4">
        <v>234</v>
      </c>
      <c r="L68" s="4">
        <v>66</v>
      </c>
      <c r="M68" s="4">
        <v>48</v>
      </c>
      <c r="N68" s="3">
        <f t="shared" si="8"/>
        <v>864</v>
      </c>
      <c r="O68" s="26">
        <f t="shared" si="9"/>
        <v>34</v>
      </c>
      <c r="Q68" s="1">
        <f t="shared" ref="Q68:Q101" si="10">SUM(Q67,-1)</f>
        <v>34</v>
      </c>
    </row>
    <row r="69" spans="1:17" ht="12.75" x14ac:dyDescent="0.2">
      <c r="A69" s="25"/>
      <c r="B69" s="12" t="s">
        <v>25</v>
      </c>
      <c r="C69" s="12" t="s">
        <v>277</v>
      </c>
      <c r="D69" s="11">
        <f t="shared" si="7"/>
        <v>68</v>
      </c>
      <c r="E69" s="10" t="s">
        <v>68</v>
      </c>
      <c r="F69" s="13" t="s">
        <v>69</v>
      </c>
      <c r="G69" s="13" t="s">
        <v>35</v>
      </c>
      <c r="H69" s="2">
        <v>204</v>
      </c>
      <c r="I69" s="2">
        <v>202</v>
      </c>
      <c r="J69" s="4">
        <v>90</v>
      </c>
      <c r="K69" s="4">
        <v>247</v>
      </c>
      <c r="L69" s="4">
        <v>66</v>
      </c>
      <c r="M69" s="4">
        <v>48</v>
      </c>
      <c r="N69" s="3">
        <f t="shared" si="8"/>
        <v>857</v>
      </c>
      <c r="O69" s="26">
        <f t="shared" si="9"/>
        <v>33</v>
      </c>
      <c r="Q69" s="1">
        <f t="shared" si="10"/>
        <v>33</v>
      </c>
    </row>
    <row r="70" spans="1:17" ht="25.5" x14ac:dyDescent="0.2">
      <c r="A70" s="25">
        <v>1113</v>
      </c>
      <c r="B70" s="12" t="s">
        <v>271</v>
      </c>
      <c r="C70" s="12" t="s">
        <v>261</v>
      </c>
      <c r="D70" s="11">
        <f t="shared" si="7"/>
        <v>69</v>
      </c>
      <c r="E70" s="10" t="s">
        <v>159</v>
      </c>
      <c r="F70" s="13" t="s">
        <v>160</v>
      </c>
      <c r="G70" s="13" t="s">
        <v>131</v>
      </c>
      <c r="H70" s="2">
        <v>204</v>
      </c>
      <c r="I70" s="2">
        <v>150</v>
      </c>
      <c r="J70" s="4">
        <v>20</v>
      </c>
      <c r="K70" s="4">
        <v>222</v>
      </c>
      <c r="L70" s="4">
        <v>208</v>
      </c>
      <c r="M70" s="4">
        <v>48</v>
      </c>
      <c r="N70" s="3">
        <f t="shared" si="8"/>
        <v>852</v>
      </c>
      <c r="O70" s="26">
        <f t="shared" si="9"/>
        <v>32</v>
      </c>
      <c r="Q70" s="1">
        <f t="shared" si="10"/>
        <v>32</v>
      </c>
    </row>
    <row r="71" spans="1:17" ht="12.75" x14ac:dyDescent="0.2">
      <c r="A71" s="25"/>
      <c r="B71" s="12" t="s">
        <v>263</v>
      </c>
      <c r="C71" s="12"/>
      <c r="D71" s="11">
        <f t="shared" si="7"/>
        <v>70</v>
      </c>
      <c r="E71" s="10" t="s">
        <v>253</v>
      </c>
      <c r="F71" s="13" t="s">
        <v>254</v>
      </c>
      <c r="G71" s="13" t="s">
        <v>36</v>
      </c>
      <c r="H71" s="2">
        <v>204</v>
      </c>
      <c r="I71" s="2">
        <v>202</v>
      </c>
      <c r="J71" s="4">
        <v>90</v>
      </c>
      <c r="K71" s="4">
        <v>236</v>
      </c>
      <c r="L71" s="4">
        <v>66</v>
      </c>
      <c r="M71" s="4">
        <v>48</v>
      </c>
      <c r="N71" s="3">
        <f t="shared" si="8"/>
        <v>846</v>
      </c>
      <c r="O71" s="26">
        <f t="shared" si="9"/>
        <v>31</v>
      </c>
      <c r="Q71" s="1">
        <f t="shared" si="10"/>
        <v>31</v>
      </c>
    </row>
    <row r="72" spans="1:17" ht="12.75" x14ac:dyDescent="0.2">
      <c r="A72" s="25"/>
      <c r="B72" s="12" t="s">
        <v>25</v>
      </c>
      <c r="C72" s="12" t="s">
        <v>265</v>
      </c>
      <c r="D72" s="11">
        <f t="shared" si="7"/>
        <v>71</v>
      </c>
      <c r="E72" s="10" t="s">
        <v>238</v>
      </c>
      <c r="F72" s="13" t="s">
        <v>239</v>
      </c>
      <c r="G72" s="13" t="s">
        <v>240</v>
      </c>
      <c r="H72" s="2">
        <v>204</v>
      </c>
      <c r="I72" s="2">
        <v>148</v>
      </c>
      <c r="J72" s="4">
        <v>20</v>
      </c>
      <c r="K72" s="4">
        <v>234</v>
      </c>
      <c r="L72" s="4">
        <v>180</v>
      </c>
      <c r="M72" s="4">
        <v>48</v>
      </c>
      <c r="N72" s="3">
        <f t="shared" si="8"/>
        <v>834</v>
      </c>
      <c r="O72" s="26">
        <f t="shared" si="9"/>
        <v>30</v>
      </c>
      <c r="Q72" s="1">
        <f t="shared" si="10"/>
        <v>30</v>
      </c>
    </row>
    <row r="73" spans="1:17" ht="12.75" x14ac:dyDescent="0.2">
      <c r="A73" s="25"/>
      <c r="B73" s="12" t="s">
        <v>17</v>
      </c>
      <c r="C73" s="12" t="s">
        <v>16</v>
      </c>
      <c r="D73" s="11">
        <f t="shared" si="7"/>
        <v>72</v>
      </c>
      <c r="E73" s="10" t="s">
        <v>40</v>
      </c>
      <c r="F73" s="13" t="s">
        <v>41</v>
      </c>
      <c r="G73" s="13" t="s">
        <v>42</v>
      </c>
      <c r="H73" s="2">
        <v>204</v>
      </c>
      <c r="I73" s="2">
        <v>34</v>
      </c>
      <c r="J73" s="4">
        <v>110</v>
      </c>
      <c r="K73" s="4">
        <v>234</v>
      </c>
      <c r="L73" s="4">
        <v>192</v>
      </c>
      <c r="M73" s="4">
        <v>48</v>
      </c>
      <c r="N73" s="3">
        <f t="shared" si="8"/>
        <v>822</v>
      </c>
      <c r="O73" s="26">
        <f t="shared" si="9"/>
        <v>29</v>
      </c>
      <c r="Q73" s="1">
        <f>SUM(Q72,-1)</f>
        <v>29</v>
      </c>
    </row>
    <row r="74" spans="1:17" ht="12.75" x14ac:dyDescent="0.2">
      <c r="A74" s="25"/>
      <c r="B74" s="12" t="s">
        <v>33</v>
      </c>
      <c r="C74" s="12" t="s">
        <v>34</v>
      </c>
      <c r="D74" s="11">
        <f t="shared" si="7"/>
        <v>73</v>
      </c>
      <c r="E74" s="10" t="s">
        <v>251</v>
      </c>
      <c r="F74" s="13" t="s">
        <v>252</v>
      </c>
      <c r="G74" s="13" t="s">
        <v>48</v>
      </c>
      <c r="H74" s="2">
        <v>204</v>
      </c>
      <c r="I74" s="2">
        <v>202</v>
      </c>
      <c r="J74" s="4">
        <v>20</v>
      </c>
      <c r="K74" s="4">
        <v>234</v>
      </c>
      <c r="L74" s="4">
        <v>160</v>
      </c>
      <c r="M74" s="4">
        <v>0</v>
      </c>
      <c r="N74" s="3">
        <f t="shared" si="8"/>
        <v>820</v>
      </c>
      <c r="O74" s="26">
        <f t="shared" si="9"/>
        <v>28</v>
      </c>
      <c r="Q74" s="1">
        <f t="shared" si="10"/>
        <v>28</v>
      </c>
    </row>
    <row r="75" spans="1:17" ht="12.75" x14ac:dyDescent="0.2">
      <c r="A75" s="25"/>
      <c r="B75" s="12" t="s">
        <v>25</v>
      </c>
      <c r="C75" s="12" t="s">
        <v>265</v>
      </c>
      <c r="D75" s="11">
        <f t="shared" si="7"/>
        <v>74</v>
      </c>
      <c r="E75" s="10" t="s">
        <v>245</v>
      </c>
      <c r="F75" s="13" t="s">
        <v>246</v>
      </c>
      <c r="G75" s="13" t="s">
        <v>95</v>
      </c>
      <c r="H75" s="2">
        <v>190</v>
      </c>
      <c r="I75" s="2">
        <v>200</v>
      </c>
      <c r="J75" s="4">
        <v>20</v>
      </c>
      <c r="K75" s="4">
        <v>228</v>
      </c>
      <c r="L75" s="4">
        <v>130</v>
      </c>
      <c r="M75" s="4">
        <v>48</v>
      </c>
      <c r="N75" s="3">
        <f t="shared" si="8"/>
        <v>816</v>
      </c>
      <c r="O75" s="26">
        <f t="shared" si="9"/>
        <v>27</v>
      </c>
      <c r="Q75" s="1">
        <f t="shared" si="10"/>
        <v>27</v>
      </c>
    </row>
    <row r="76" spans="1:17" ht="12.75" x14ac:dyDescent="0.2">
      <c r="A76" s="25"/>
      <c r="B76" s="12" t="s">
        <v>19</v>
      </c>
      <c r="C76" s="12"/>
      <c r="D76" s="11">
        <f t="shared" si="7"/>
        <v>75</v>
      </c>
      <c r="E76" s="10" t="s">
        <v>51</v>
      </c>
      <c r="F76" s="13" t="s">
        <v>52</v>
      </c>
      <c r="G76" s="13" t="s">
        <v>37</v>
      </c>
      <c r="H76" s="2">
        <v>204</v>
      </c>
      <c r="I76" s="2">
        <v>34</v>
      </c>
      <c r="J76" s="4">
        <v>110</v>
      </c>
      <c r="K76" s="4">
        <v>234</v>
      </c>
      <c r="L76" s="4">
        <v>182</v>
      </c>
      <c r="M76" s="4">
        <v>48</v>
      </c>
      <c r="N76" s="3">
        <f t="shared" si="8"/>
        <v>812</v>
      </c>
      <c r="O76" s="26">
        <f t="shared" si="9"/>
        <v>25.5</v>
      </c>
      <c r="Q76" s="1">
        <f t="shared" si="10"/>
        <v>26</v>
      </c>
    </row>
    <row r="77" spans="1:17" ht="12.75" x14ac:dyDescent="0.2">
      <c r="A77" s="25"/>
      <c r="B77" s="12" t="s">
        <v>267</v>
      </c>
      <c r="C77" s="12" t="s">
        <v>32</v>
      </c>
      <c r="D77" s="11">
        <f t="shared" si="7"/>
        <v>76</v>
      </c>
      <c r="E77" s="10" t="s">
        <v>134</v>
      </c>
      <c r="F77" s="13" t="s">
        <v>135</v>
      </c>
      <c r="G77" s="13" t="s">
        <v>36</v>
      </c>
      <c r="H77" s="2">
        <v>216</v>
      </c>
      <c r="I77" s="2">
        <v>84</v>
      </c>
      <c r="J77" s="4">
        <v>20</v>
      </c>
      <c r="K77" s="4">
        <v>234</v>
      </c>
      <c r="L77" s="4">
        <v>210</v>
      </c>
      <c r="M77" s="4">
        <v>48</v>
      </c>
      <c r="N77" s="3">
        <f t="shared" si="8"/>
        <v>812</v>
      </c>
      <c r="O77" s="26">
        <f t="shared" si="9"/>
        <v>25.5</v>
      </c>
      <c r="Q77" s="1">
        <f t="shared" si="10"/>
        <v>25</v>
      </c>
    </row>
    <row r="78" spans="1:17" ht="12.75" x14ac:dyDescent="0.2">
      <c r="A78" s="25"/>
      <c r="B78" s="12" t="s">
        <v>263</v>
      </c>
      <c r="C78" s="13"/>
      <c r="D78" s="11">
        <f t="shared" si="7"/>
        <v>77</v>
      </c>
      <c r="E78" s="10" t="s">
        <v>205</v>
      </c>
      <c r="F78" s="13" t="s">
        <v>206</v>
      </c>
      <c r="G78" s="13" t="s">
        <v>72</v>
      </c>
      <c r="H78" s="2">
        <v>198</v>
      </c>
      <c r="I78" s="2">
        <v>44</v>
      </c>
      <c r="J78" s="4">
        <v>110</v>
      </c>
      <c r="K78" s="4">
        <v>234</v>
      </c>
      <c r="L78" s="4">
        <v>172</v>
      </c>
      <c r="M78" s="4">
        <v>48</v>
      </c>
      <c r="N78" s="3">
        <f t="shared" si="8"/>
        <v>806</v>
      </c>
      <c r="O78" s="26">
        <f t="shared" si="9"/>
        <v>24</v>
      </c>
      <c r="Q78" s="1">
        <f t="shared" si="10"/>
        <v>24</v>
      </c>
    </row>
    <row r="79" spans="1:17" ht="12.75" x14ac:dyDescent="0.2">
      <c r="A79" s="25"/>
      <c r="B79" s="12" t="s">
        <v>266</v>
      </c>
      <c r="C79" s="13" t="s">
        <v>29</v>
      </c>
      <c r="D79" s="11">
        <f t="shared" si="7"/>
        <v>78</v>
      </c>
      <c r="E79" s="10" t="s">
        <v>83</v>
      </c>
      <c r="F79" s="13" t="s">
        <v>84</v>
      </c>
      <c r="G79" s="13" t="s">
        <v>35</v>
      </c>
      <c r="H79" s="2">
        <v>204</v>
      </c>
      <c r="I79" s="2">
        <v>34</v>
      </c>
      <c r="J79" s="4">
        <v>90</v>
      </c>
      <c r="K79" s="4">
        <v>234</v>
      </c>
      <c r="L79" s="4">
        <v>166</v>
      </c>
      <c r="M79" s="4">
        <v>48</v>
      </c>
      <c r="N79" s="3">
        <f t="shared" si="8"/>
        <v>776</v>
      </c>
      <c r="O79" s="26">
        <f t="shared" si="9"/>
        <v>22.5</v>
      </c>
      <c r="Q79" s="1">
        <f t="shared" si="10"/>
        <v>23</v>
      </c>
    </row>
    <row r="80" spans="1:17" ht="12.75" x14ac:dyDescent="0.2">
      <c r="A80" s="25"/>
      <c r="B80" s="12" t="s">
        <v>115</v>
      </c>
      <c r="C80" s="12" t="s">
        <v>275</v>
      </c>
      <c r="D80" s="11">
        <f t="shared" si="7"/>
        <v>79</v>
      </c>
      <c r="E80" s="10" t="s">
        <v>249</v>
      </c>
      <c r="F80" s="13" t="s">
        <v>250</v>
      </c>
      <c r="G80" s="13" t="s">
        <v>48</v>
      </c>
      <c r="H80" s="2">
        <v>204</v>
      </c>
      <c r="I80" s="2">
        <v>202</v>
      </c>
      <c r="J80" s="4">
        <v>20</v>
      </c>
      <c r="K80" s="4">
        <v>236</v>
      </c>
      <c r="L80" s="4">
        <v>66</v>
      </c>
      <c r="M80" s="4">
        <v>48</v>
      </c>
      <c r="N80" s="3">
        <f t="shared" si="8"/>
        <v>776</v>
      </c>
      <c r="O80" s="26">
        <f t="shared" si="9"/>
        <v>22.5</v>
      </c>
      <c r="Q80" s="1">
        <f t="shared" si="10"/>
        <v>22</v>
      </c>
    </row>
    <row r="81" spans="1:17" ht="12.75" x14ac:dyDescent="0.2">
      <c r="A81" s="25">
        <v>20255</v>
      </c>
      <c r="B81" s="12" t="s">
        <v>17</v>
      </c>
      <c r="C81" s="12" t="s">
        <v>16</v>
      </c>
      <c r="D81" s="11">
        <f t="shared" si="7"/>
        <v>80</v>
      </c>
      <c r="E81" s="10" t="s">
        <v>49</v>
      </c>
      <c r="F81" s="13" t="s">
        <v>50</v>
      </c>
      <c r="G81" s="13" t="s">
        <v>36</v>
      </c>
      <c r="H81" s="2">
        <v>204</v>
      </c>
      <c r="I81" s="2">
        <v>202</v>
      </c>
      <c r="J81" s="4">
        <v>20</v>
      </c>
      <c r="K81" s="4">
        <v>234</v>
      </c>
      <c r="L81" s="4">
        <v>66</v>
      </c>
      <c r="M81" s="4">
        <v>48</v>
      </c>
      <c r="N81" s="3">
        <f t="shared" si="8"/>
        <v>774</v>
      </c>
      <c r="O81" s="26">
        <f t="shared" si="9"/>
        <v>20.5</v>
      </c>
      <c r="Q81" s="1">
        <f t="shared" si="10"/>
        <v>21</v>
      </c>
    </row>
    <row r="82" spans="1:17" ht="25.5" x14ac:dyDescent="0.2">
      <c r="A82" s="25">
        <v>1113</v>
      </c>
      <c r="B82" s="12" t="s">
        <v>271</v>
      </c>
      <c r="C82" s="12" t="s">
        <v>261</v>
      </c>
      <c r="D82" s="11">
        <f t="shared" si="7"/>
        <v>81</v>
      </c>
      <c r="E82" s="10" t="s">
        <v>149</v>
      </c>
      <c r="F82" s="13" t="s">
        <v>150</v>
      </c>
      <c r="G82" s="13" t="s">
        <v>37</v>
      </c>
      <c r="H82" s="2">
        <v>204</v>
      </c>
      <c r="I82" s="2">
        <v>202</v>
      </c>
      <c r="J82" s="4">
        <v>20</v>
      </c>
      <c r="K82" s="4">
        <v>234</v>
      </c>
      <c r="L82" s="4">
        <v>66</v>
      </c>
      <c r="M82" s="4">
        <v>48</v>
      </c>
      <c r="N82" s="3">
        <f t="shared" si="8"/>
        <v>774</v>
      </c>
      <c r="O82" s="26">
        <f t="shared" si="9"/>
        <v>20.5</v>
      </c>
      <c r="Q82" s="1">
        <f t="shared" si="10"/>
        <v>20</v>
      </c>
    </row>
    <row r="83" spans="1:17" ht="12.75" x14ac:dyDescent="0.2">
      <c r="A83" s="25"/>
      <c r="B83" s="12" t="s">
        <v>25</v>
      </c>
      <c r="C83" s="12" t="s">
        <v>265</v>
      </c>
      <c r="D83" s="11">
        <f t="shared" si="7"/>
        <v>82</v>
      </c>
      <c r="E83" s="10" t="s">
        <v>243</v>
      </c>
      <c r="F83" s="13" t="s">
        <v>244</v>
      </c>
      <c r="G83" s="13" t="s">
        <v>36</v>
      </c>
      <c r="H83" s="2">
        <v>204</v>
      </c>
      <c r="I83" s="2">
        <v>202</v>
      </c>
      <c r="J83" s="4">
        <v>20</v>
      </c>
      <c r="K83" s="4">
        <v>234</v>
      </c>
      <c r="L83" s="4">
        <v>64</v>
      </c>
      <c r="M83" s="4">
        <v>48</v>
      </c>
      <c r="N83" s="3">
        <f t="shared" si="8"/>
        <v>772</v>
      </c>
      <c r="O83" s="26">
        <f t="shared" si="9"/>
        <v>18.5</v>
      </c>
      <c r="Q83" s="1">
        <f t="shared" si="10"/>
        <v>19</v>
      </c>
    </row>
    <row r="84" spans="1:17" ht="12.75" x14ac:dyDescent="0.2">
      <c r="A84" s="25"/>
      <c r="B84" s="12" t="s">
        <v>267</v>
      </c>
      <c r="C84" s="12" t="s">
        <v>32</v>
      </c>
      <c r="D84" s="11">
        <f t="shared" si="7"/>
        <v>83</v>
      </c>
      <c r="E84" s="10" t="s">
        <v>132</v>
      </c>
      <c r="F84" s="13" t="s">
        <v>133</v>
      </c>
      <c r="G84" s="13" t="s">
        <v>37</v>
      </c>
      <c r="H84" s="2">
        <v>202</v>
      </c>
      <c r="I84" s="2">
        <v>202</v>
      </c>
      <c r="J84" s="4">
        <v>20</v>
      </c>
      <c r="K84" s="4">
        <v>234</v>
      </c>
      <c r="L84" s="4">
        <v>66</v>
      </c>
      <c r="M84" s="4">
        <v>48</v>
      </c>
      <c r="N84" s="3">
        <f t="shared" si="8"/>
        <v>772</v>
      </c>
      <c r="O84" s="26">
        <f t="shared" si="9"/>
        <v>18.5</v>
      </c>
      <c r="Q84" s="1">
        <f t="shared" si="10"/>
        <v>18</v>
      </c>
    </row>
    <row r="85" spans="1:17" ht="12.75" x14ac:dyDescent="0.2">
      <c r="A85" s="25"/>
      <c r="B85" s="12" t="s">
        <v>110</v>
      </c>
      <c r="C85" s="12" t="s">
        <v>28</v>
      </c>
      <c r="D85" s="11">
        <f t="shared" si="7"/>
        <v>84</v>
      </c>
      <c r="E85" s="10" t="s">
        <v>223</v>
      </c>
      <c r="F85" s="13" t="s">
        <v>224</v>
      </c>
      <c r="G85" s="13" t="s">
        <v>225</v>
      </c>
      <c r="H85" s="2">
        <v>204</v>
      </c>
      <c r="I85" s="2">
        <v>132</v>
      </c>
      <c r="J85" s="4">
        <v>20</v>
      </c>
      <c r="K85" s="4">
        <v>222</v>
      </c>
      <c r="L85" s="4">
        <v>190</v>
      </c>
      <c r="M85" s="4">
        <v>0</v>
      </c>
      <c r="N85" s="3">
        <f t="shared" si="8"/>
        <v>768</v>
      </c>
      <c r="O85" s="26">
        <f t="shared" si="9"/>
        <v>17</v>
      </c>
      <c r="Q85" s="1">
        <f t="shared" si="10"/>
        <v>17</v>
      </c>
    </row>
    <row r="86" spans="1:17" ht="25.5" x14ac:dyDescent="0.2">
      <c r="A86" s="25">
        <v>13733</v>
      </c>
      <c r="B86" s="12" t="s">
        <v>270</v>
      </c>
      <c r="C86" s="12" t="s">
        <v>29</v>
      </c>
      <c r="D86" s="11">
        <f t="shared" si="7"/>
        <v>85</v>
      </c>
      <c r="E86" s="10" t="s">
        <v>91</v>
      </c>
      <c r="F86" s="13" t="s">
        <v>92</v>
      </c>
      <c r="G86" s="13" t="s">
        <v>37</v>
      </c>
      <c r="H86" s="2">
        <v>216</v>
      </c>
      <c r="I86" s="2">
        <v>202</v>
      </c>
      <c r="J86" s="4">
        <v>110</v>
      </c>
      <c r="K86" s="4">
        <v>236</v>
      </c>
      <c r="L86" s="4">
        <v>0</v>
      </c>
      <c r="M86" s="4">
        <v>0</v>
      </c>
      <c r="N86" s="3">
        <f t="shared" si="8"/>
        <v>764</v>
      </c>
      <c r="O86" s="26">
        <f t="shared" si="9"/>
        <v>16</v>
      </c>
      <c r="Q86" s="1">
        <f t="shared" si="10"/>
        <v>16</v>
      </c>
    </row>
    <row r="87" spans="1:17" ht="25.5" x14ac:dyDescent="0.2">
      <c r="A87" s="25"/>
      <c r="B87" s="12" t="s">
        <v>267</v>
      </c>
      <c r="C87" s="12" t="s">
        <v>32</v>
      </c>
      <c r="D87" s="11">
        <f t="shared" si="7"/>
        <v>86</v>
      </c>
      <c r="E87" s="10" t="s">
        <v>127</v>
      </c>
      <c r="F87" s="13" t="s">
        <v>128</v>
      </c>
      <c r="G87" s="13" t="s">
        <v>42</v>
      </c>
      <c r="H87" s="2">
        <v>204</v>
      </c>
      <c r="I87" s="2">
        <v>202</v>
      </c>
      <c r="J87" s="4">
        <v>20</v>
      </c>
      <c r="K87" s="4">
        <v>218</v>
      </c>
      <c r="L87" s="4">
        <v>66</v>
      </c>
      <c r="M87" s="4">
        <v>48</v>
      </c>
      <c r="N87" s="3">
        <f t="shared" si="8"/>
        <v>758</v>
      </c>
      <c r="O87" s="26">
        <f t="shared" si="9"/>
        <v>15</v>
      </c>
      <c r="Q87" s="1">
        <f t="shared" si="10"/>
        <v>15</v>
      </c>
    </row>
    <row r="88" spans="1:17" ht="12.75" x14ac:dyDescent="0.2">
      <c r="A88" s="25"/>
      <c r="B88" s="12" t="s">
        <v>269</v>
      </c>
      <c r="C88" s="12" t="s">
        <v>29</v>
      </c>
      <c r="D88" s="11">
        <f t="shared" si="7"/>
        <v>87</v>
      </c>
      <c r="E88" s="10" t="s">
        <v>183</v>
      </c>
      <c r="F88" s="13" t="s">
        <v>184</v>
      </c>
      <c r="G88" s="13" t="s">
        <v>101</v>
      </c>
      <c r="H88" s="2">
        <v>200</v>
      </c>
      <c r="I88" s="2">
        <v>112</v>
      </c>
      <c r="J88" s="4">
        <v>20</v>
      </c>
      <c r="K88" s="4">
        <v>226</v>
      </c>
      <c r="L88" s="4">
        <v>148</v>
      </c>
      <c r="M88" s="4">
        <v>48</v>
      </c>
      <c r="N88" s="3">
        <f t="shared" si="8"/>
        <v>754</v>
      </c>
      <c r="O88" s="26">
        <f t="shared" si="9"/>
        <v>14</v>
      </c>
      <c r="Q88" s="1">
        <f t="shared" si="10"/>
        <v>14</v>
      </c>
    </row>
    <row r="89" spans="1:17" ht="12.75" x14ac:dyDescent="0.2">
      <c r="A89" s="25"/>
      <c r="B89" s="12" t="s">
        <v>25</v>
      </c>
      <c r="C89" s="13" t="s">
        <v>265</v>
      </c>
      <c r="D89" s="11">
        <f t="shared" si="7"/>
        <v>88</v>
      </c>
      <c r="E89" s="10" t="s">
        <v>64</v>
      </c>
      <c r="F89" s="13" t="s">
        <v>65</v>
      </c>
      <c r="G89" s="13" t="s">
        <v>63</v>
      </c>
      <c r="H89" s="2">
        <v>204</v>
      </c>
      <c r="I89" s="2">
        <v>34</v>
      </c>
      <c r="J89" s="4">
        <v>20</v>
      </c>
      <c r="K89" s="4">
        <v>234</v>
      </c>
      <c r="L89" s="4">
        <v>210</v>
      </c>
      <c r="M89" s="4">
        <v>48</v>
      </c>
      <c r="N89" s="3">
        <f t="shared" si="8"/>
        <v>750</v>
      </c>
      <c r="O89" s="26">
        <f t="shared" si="9"/>
        <v>13</v>
      </c>
      <c r="Q89" s="1">
        <f t="shared" si="10"/>
        <v>13</v>
      </c>
    </row>
    <row r="90" spans="1:17" ht="12.75" x14ac:dyDescent="0.2">
      <c r="A90" s="25"/>
      <c r="B90" s="12" t="s">
        <v>267</v>
      </c>
      <c r="C90" s="13" t="s">
        <v>32</v>
      </c>
      <c r="D90" s="11">
        <f t="shared" si="7"/>
        <v>89</v>
      </c>
      <c r="E90" s="10" t="s">
        <v>102</v>
      </c>
      <c r="F90" s="13" t="s">
        <v>103</v>
      </c>
      <c r="G90" s="13" t="s">
        <v>35</v>
      </c>
      <c r="H90" s="2">
        <v>204</v>
      </c>
      <c r="I90" s="2">
        <v>200</v>
      </c>
      <c r="J90" s="4">
        <v>20</v>
      </c>
      <c r="K90" s="4">
        <v>234</v>
      </c>
      <c r="L90" s="4">
        <v>66</v>
      </c>
      <c r="M90" s="4">
        <v>0</v>
      </c>
      <c r="N90" s="3">
        <f t="shared" si="8"/>
        <v>724</v>
      </c>
      <c r="O90" s="26">
        <f t="shared" si="9"/>
        <v>12</v>
      </c>
      <c r="Q90" s="1">
        <f t="shared" si="10"/>
        <v>12</v>
      </c>
    </row>
    <row r="91" spans="1:17" ht="25.5" x14ac:dyDescent="0.2">
      <c r="A91" s="25">
        <v>13733</v>
      </c>
      <c r="B91" s="12" t="s">
        <v>270</v>
      </c>
      <c r="C91" s="12" t="s">
        <v>29</v>
      </c>
      <c r="D91" s="11">
        <f t="shared" si="7"/>
        <v>90</v>
      </c>
      <c r="E91" s="10" t="s">
        <v>89</v>
      </c>
      <c r="F91" s="13" t="s">
        <v>90</v>
      </c>
      <c r="G91" s="13" t="s">
        <v>35</v>
      </c>
      <c r="H91" s="2">
        <v>204</v>
      </c>
      <c r="I91" s="2">
        <v>202</v>
      </c>
      <c r="J91" s="4">
        <v>20</v>
      </c>
      <c r="K91" s="4">
        <v>226</v>
      </c>
      <c r="L91" s="4">
        <v>66</v>
      </c>
      <c r="M91" s="4">
        <v>0</v>
      </c>
      <c r="N91" s="3">
        <f t="shared" si="8"/>
        <v>718</v>
      </c>
      <c r="O91" s="26">
        <f t="shared" si="9"/>
        <v>11</v>
      </c>
      <c r="Q91" s="1">
        <f t="shared" si="10"/>
        <v>11</v>
      </c>
    </row>
    <row r="92" spans="1:17" ht="25.5" x14ac:dyDescent="0.2">
      <c r="A92" s="25">
        <v>1113</v>
      </c>
      <c r="B92" s="12" t="s">
        <v>271</v>
      </c>
      <c r="C92" s="12" t="s">
        <v>261</v>
      </c>
      <c r="D92" s="11">
        <f t="shared" si="7"/>
        <v>91</v>
      </c>
      <c r="E92" s="10" t="s">
        <v>151</v>
      </c>
      <c r="F92" s="13" t="s">
        <v>152</v>
      </c>
      <c r="G92" s="13" t="s">
        <v>37</v>
      </c>
      <c r="H92" s="2">
        <v>204</v>
      </c>
      <c r="I92" s="2">
        <v>34</v>
      </c>
      <c r="J92" s="4">
        <v>110</v>
      </c>
      <c r="K92" s="4">
        <v>234</v>
      </c>
      <c r="L92" s="4">
        <v>66</v>
      </c>
      <c r="M92" s="4">
        <v>48</v>
      </c>
      <c r="N92" s="3">
        <f t="shared" si="8"/>
        <v>696</v>
      </c>
      <c r="O92" s="26">
        <f t="shared" si="9"/>
        <v>10</v>
      </c>
      <c r="Q92" s="1">
        <f t="shared" si="10"/>
        <v>10</v>
      </c>
    </row>
    <row r="93" spans="1:17" ht="12.75" x14ac:dyDescent="0.2">
      <c r="A93" s="25">
        <v>20255</v>
      </c>
      <c r="B93" s="12" t="s">
        <v>17</v>
      </c>
      <c r="C93" s="12" t="s">
        <v>16</v>
      </c>
      <c r="D93" s="11">
        <f t="shared" si="7"/>
        <v>92</v>
      </c>
      <c r="E93" s="10" t="s">
        <v>45</v>
      </c>
      <c r="F93" s="13" t="s">
        <v>46</v>
      </c>
      <c r="G93" s="13" t="s">
        <v>47</v>
      </c>
      <c r="H93" s="2">
        <v>216</v>
      </c>
      <c r="I93" s="2">
        <v>6</v>
      </c>
      <c r="J93" s="4">
        <v>110</v>
      </c>
      <c r="K93" s="4">
        <v>226</v>
      </c>
      <c r="L93" s="4">
        <v>66</v>
      </c>
      <c r="M93" s="4">
        <v>48</v>
      </c>
      <c r="N93" s="3">
        <f t="shared" si="8"/>
        <v>672</v>
      </c>
      <c r="O93" s="26">
        <f t="shared" si="9"/>
        <v>9</v>
      </c>
      <c r="Q93" s="1">
        <f t="shared" si="10"/>
        <v>9</v>
      </c>
    </row>
    <row r="94" spans="1:17" ht="12.75" x14ac:dyDescent="0.2">
      <c r="A94" s="25">
        <v>7569</v>
      </c>
      <c r="B94" s="12" t="s">
        <v>106</v>
      </c>
      <c r="C94" s="13" t="s">
        <v>24</v>
      </c>
      <c r="D94" s="11">
        <f t="shared" si="7"/>
        <v>93</v>
      </c>
      <c r="E94" s="10" t="s">
        <v>163</v>
      </c>
      <c r="F94" s="13" t="s">
        <v>164</v>
      </c>
      <c r="G94" s="13" t="s">
        <v>35</v>
      </c>
      <c r="H94" s="2">
        <v>216</v>
      </c>
      <c r="I94" s="2">
        <v>202</v>
      </c>
      <c r="J94" s="4">
        <v>20</v>
      </c>
      <c r="K94" s="4">
        <v>0</v>
      </c>
      <c r="L94" s="4">
        <v>0</v>
      </c>
      <c r="M94" s="4">
        <v>0</v>
      </c>
      <c r="N94" s="3">
        <f t="shared" si="8"/>
        <v>438</v>
      </c>
      <c r="O94" s="26">
        <f t="shared" si="9"/>
        <v>8</v>
      </c>
      <c r="Q94" s="1">
        <f t="shared" si="10"/>
        <v>8</v>
      </c>
    </row>
    <row r="95" spans="1:17" ht="12.75" x14ac:dyDescent="0.2">
      <c r="A95" s="25"/>
      <c r="B95" s="12" t="s">
        <v>260</v>
      </c>
      <c r="C95" s="12"/>
      <c r="D95" s="11">
        <f t="shared" si="7"/>
        <v>94</v>
      </c>
      <c r="E95" s="10" t="s">
        <v>121</v>
      </c>
      <c r="F95" s="13" t="s">
        <v>122</v>
      </c>
      <c r="G95" s="13" t="s">
        <v>48</v>
      </c>
      <c r="H95" s="2">
        <v>210</v>
      </c>
      <c r="I95" s="2">
        <v>202</v>
      </c>
      <c r="J95" s="4">
        <v>20</v>
      </c>
      <c r="K95" s="4">
        <v>0</v>
      </c>
      <c r="L95" s="4">
        <v>0</v>
      </c>
      <c r="M95" s="4">
        <v>0</v>
      </c>
      <c r="N95" s="3">
        <f t="shared" si="8"/>
        <v>432</v>
      </c>
      <c r="O95" s="26">
        <f t="shared" si="9"/>
        <v>7</v>
      </c>
      <c r="Q95" s="1">
        <f t="shared" si="10"/>
        <v>7</v>
      </c>
    </row>
    <row r="96" spans="1:17" ht="12.75" x14ac:dyDescent="0.2">
      <c r="A96" s="25"/>
      <c r="B96" s="12" t="s">
        <v>269</v>
      </c>
      <c r="C96" s="12" t="s">
        <v>29</v>
      </c>
      <c r="D96" s="11">
        <f t="shared" si="7"/>
        <v>95</v>
      </c>
      <c r="E96" s="10" t="s">
        <v>181</v>
      </c>
      <c r="F96" s="13" t="s">
        <v>182</v>
      </c>
      <c r="G96" s="13" t="s">
        <v>42</v>
      </c>
      <c r="H96" s="2">
        <v>204</v>
      </c>
      <c r="I96" s="2">
        <v>202</v>
      </c>
      <c r="J96" s="4">
        <v>20</v>
      </c>
      <c r="K96" s="4">
        <v>0</v>
      </c>
      <c r="L96" s="4">
        <v>0</v>
      </c>
      <c r="M96" s="4">
        <v>0</v>
      </c>
      <c r="N96" s="3">
        <f t="shared" si="8"/>
        <v>426</v>
      </c>
      <c r="O96" s="26">
        <f t="shared" si="9"/>
        <v>6</v>
      </c>
      <c r="Q96" s="1">
        <f t="shared" si="10"/>
        <v>6</v>
      </c>
    </row>
    <row r="97" spans="1:17" ht="12.75" x14ac:dyDescent="0.2">
      <c r="A97" s="25"/>
      <c r="B97" s="12" t="s">
        <v>267</v>
      </c>
      <c r="C97" s="12" t="s">
        <v>32</v>
      </c>
      <c r="D97" s="11">
        <f t="shared" si="7"/>
        <v>96</v>
      </c>
      <c r="E97" s="10" t="s">
        <v>129</v>
      </c>
      <c r="F97" s="13" t="s">
        <v>130</v>
      </c>
      <c r="G97" s="13" t="s">
        <v>131</v>
      </c>
      <c r="H97" s="2">
        <v>204</v>
      </c>
      <c r="I97" s="2">
        <v>132</v>
      </c>
      <c r="J97" s="4">
        <v>20</v>
      </c>
      <c r="K97" s="4">
        <v>0</v>
      </c>
      <c r="L97" s="4">
        <v>0</v>
      </c>
      <c r="M97" s="4">
        <v>0</v>
      </c>
      <c r="N97" s="3">
        <f t="shared" si="8"/>
        <v>356</v>
      </c>
      <c r="O97" s="26">
        <f t="shared" si="9"/>
        <v>5</v>
      </c>
      <c r="Q97" s="1">
        <f t="shared" si="10"/>
        <v>5</v>
      </c>
    </row>
    <row r="98" spans="1:17" ht="12.75" x14ac:dyDescent="0.2">
      <c r="A98" s="25"/>
      <c r="B98" s="12" t="s">
        <v>21</v>
      </c>
      <c r="C98" s="13"/>
      <c r="D98" s="11">
        <f t="shared" si="7"/>
        <v>97</v>
      </c>
      <c r="E98" s="10" t="s">
        <v>215</v>
      </c>
      <c r="F98" s="13" t="s">
        <v>216</v>
      </c>
      <c r="G98" s="13" t="s">
        <v>37</v>
      </c>
      <c r="H98" s="2">
        <v>204</v>
      </c>
      <c r="I98" s="2">
        <v>116</v>
      </c>
      <c r="J98" s="4">
        <v>20</v>
      </c>
      <c r="K98" s="4">
        <v>0</v>
      </c>
      <c r="L98" s="4">
        <v>0</v>
      </c>
      <c r="M98" s="4">
        <v>0</v>
      </c>
      <c r="N98" s="3">
        <f t="shared" ref="N98:N129" si="11">SUM(H98:M98)</f>
        <v>340</v>
      </c>
      <c r="O98" s="26">
        <f t="shared" ref="O98:O129" si="12">IF(N98&lt;&gt;0,AVERAGEIF($N$2:$N$101,N98,$Q$2:$Q$101),(""))</f>
        <v>4</v>
      </c>
      <c r="Q98" s="1">
        <f t="shared" si="10"/>
        <v>4</v>
      </c>
    </row>
    <row r="99" spans="1:17" ht="25.5" x14ac:dyDescent="0.2">
      <c r="A99" s="25">
        <v>13733</v>
      </c>
      <c r="B99" s="12" t="s">
        <v>270</v>
      </c>
      <c r="C99" s="12" t="s">
        <v>29</v>
      </c>
      <c r="D99" s="11">
        <f t="shared" si="7"/>
        <v>98</v>
      </c>
      <c r="E99" s="10" t="s">
        <v>136</v>
      </c>
      <c r="F99" s="13" t="s">
        <v>137</v>
      </c>
      <c r="G99" s="13" t="s">
        <v>37</v>
      </c>
      <c r="H99" s="2">
        <v>204</v>
      </c>
      <c r="I99" s="2">
        <v>76</v>
      </c>
      <c r="J99" s="4">
        <v>32</v>
      </c>
      <c r="K99" s="4">
        <v>0</v>
      </c>
      <c r="L99" s="4">
        <v>0</v>
      </c>
      <c r="M99" s="4">
        <v>0</v>
      </c>
      <c r="N99" s="3">
        <f t="shared" si="11"/>
        <v>312</v>
      </c>
      <c r="O99" s="26">
        <f t="shared" si="12"/>
        <v>3</v>
      </c>
      <c r="Q99" s="1">
        <f t="shared" si="10"/>
        <v>3</v>
      </c>
    </row>
    <row r="100" spans="1:17" ht="12.75" x14ac:dyDescent="0.2">
      <c r="A100" s="25"/>
      <c r="B100" s="12" t="s">
        <v>33</v>
      </c>
      <c r="C100" s="12" t="s">
        <v>34</v>
      </c>
      <c r="D100" s="11">
        <f t="shared" si="7"/>
        <v>99</v>
      </c>
      <c r="E100" s="10" t="s">
        <v>255</v>
      </c>
      <c r="F100" s="13" t="s">
        <v>256</v>
      </c>
      <c r="G100" s="13" t="s">
        <v>37</v>
      </c>
      <c r="H100" s="2">
        <v>202</v>
      </c>
      <c r="I100" s="2">
        <v>34</v>
      </c>
      <c r="J100" s="4">
        <v>20</v>
      </c>
      <c r="K100" s="4">
        <v>0</v>
      </c>
      <c r="L100" s="4">
        <v>0</v>
      </c>
      <c r="M100" s="4">
        <v>0</v>
      </c>
      <c r="N100" s="3">
        <f t="shared" si="11"/>
        <v>256</v>
      </c>
      <c r="O100" s="26">
        <f t="shared" si="12"/>
        <v>2</v>
      </c>
      <c r="Q100" s="1">
        <f t="shared" si="10"/>
        <v>2</v>
      </c>
    </row>
    <row r="101" spans="1:17" ht="26.25" thickBot="1" x14ac:dyDescent="0.25">
      <c r="A101" s="27">
        <v>1113</v>
      </c>
      <c r="B101" s="28" t="s">
        <v>271</v>
      </c>
      <c r="C101" s="28" t="s">
        <v>261</v>
      </c>
      <c r="D101" s="29">
        <f t="shared" si="7"/>
        <v>100</v>
      </c>
      <c r="E101" s="30" t="s">
        <v>155</v>
      </c>
      <c r="F101" s="31" t="s">
        <v>156</v>
      </c>
      <c r="G101" s="31" t="s">
        <v>36</v>
      </c>
      <c r="H101" s="32">
        <v>94</v>
      </c>
      <c r="I101" s="32">
        <v>100</v>
      </c>
      <c r="J101" s="33">
        <v>0</v>
      </c>
      <c r="K101" s="33">
        <v>0</v>
      </c>
      <c r="L101" s="33">
        <v>0</v>
      </c>
      <c r="M101" s="33">
        <v>0</v>
      </c>
      <c r="N101" s="34">
        <f t="shared" si="11"/>
        <v>194</v>
      </c>
      <c r="O101" s="35">
        <f t="shared" si="12"/>
        <v>1</v>
      </c>
      <c r="Q101" s="1">
        <f t="shared" si="10"/>
        <v>1</v>
      </c>
    </row>
    <row r="102" spans="1:17" x14ac:dyDescent="0.2">
      <c r="J102" s="9"/>
      <c r="K102" s="9"/>
      <c r="L102" s="9"/>
      <c r="M102" s="9"/>
    </row>
    <row r="103" spans="1:17" x14ac:dyDescent="0.2">
      <c r="J103" s="9"/>
      <c r="K103" s="9"/>
      <c r="L103" s="9"/>
      <c r="M103" s="9"/>
    </row>
    <row r="104" spans="1:17" x14ac:dyDescent="0.2">
      <c r="J104" s="9"/>
      <c r="K104" s="9"/>
      <c r="L104" s="9"/>
      <c r="M104" s="9"/>
    </row>
  </sheetData>
  <sheetProtection selectLockedCells="1" selectUnlockedCells="1"/>
  <protectedRanges>
    <protectedRange sqref="N1:O101 Q2:Q101" name="formulas"/>
  </protectedRanges>
  <sortState ref="A2:O101">
    <sortCondition descending="1" ref="N2:N101"/>
  </sortState>
  <dataValidations count="11">
    <dataValidation allowBlank="1" showInputMessage="1" showErrorMessage="1" prompt="INTRODUCIR EN FORMATO A1-000000" sqref="F1"/>
    <dataValidation allowBlank="1" showInputMessage="1" showErrorMessage="1" prompt="Puntuaciones prueba 6" sqref="M1"/>
    <dataValidation allowBlank="1" showInputMessage="1" showErrorMessage="1" prompt="PUNTUACIONES PRUEBA 5" sqref="L1"/>
    <dataValidation allowBlank="1" showInputMessage="1" showErrorMessage="1" prompt="PUNTUACIÓN PRUEBA 4" sqref="K1"/>
    <dataValidation allowBlank="1" showInputMessage="1" showErrorMessage="1" prompt="PUNTUACIÓN PRUEBA 3" sqref="J1"/>
    <dataValidation allowBlank="1" showInputMessage="1" showErrorMessage="1" prompt="PUNTUACION PRUEBA 2" sqref="I1"/>
    <dataValidation allowBlank="1" showInputMessage="1" showErrorMessage="1" prompt="PUNTUACION PRUEBA 1" sqref="H1"/>
    <dataValidation allowBlank="1" showInputMessage="1" showErrorMessage="1" prompt="NOMBRE DEL PALOMO" sqref="E1"/>
    <dataValidation allowBlank="1" showInputMessage="1" showErrorMessage="1" prompt="INTORUDICR, EN SU CASO,  EL NOMBRE DE LA PEÑA REGISTRADA" sqref="C1"/>
    <dataValidation allowBlank="1" showInputMessage="1" showErrorMessage="1" prompt="INTRODUCIR EL NOMBRE DEL PROPIETARIO O REPRESENTANTE DE LA PEÑA" sqref="B1"/>
    <dataValidation allowBlank="1" showInputMessage="1" showErrorMessage="1" prompt="INTRODUCIR EL Nº DE LA LICENCIA REGIONAL" sqref="A1"/>
  </dataValidations>
  <printOptions horizontalCentered="1"/>
  <pageMargins left="0.11811023622047245" right="0.11811023622047245" top="3.937007874015748E-2" bottom="3.937007874015748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PUNTOS FEDERACIÓN ENERO 23</vt:lpstr>
      <vt:lpstr>'PUNTOS FEDERACIÓN ENERO 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Torres</dc:creator>
  <cp:lastModifiedBy>propietario</cp:lastModifiedBy>
  <cp:lastPrinted>2023-01-07T13:19:00Z</cp:lastPrinted>
  <dcterms:created xsi:type="dcterms:W3CDTF">2022-04-12T07:40:44Z</dcterms:created>
  <dcterms:modified xsi:type="dcterms:W3CDTF">2023-02-21T21:55:51Z</dcterms:modified>
</cp:coreProperties>
</file>