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30"/>
  </bookViews>
  <sheets>
    <sheet name="CLASIFICACION" sheetId="1" r:id="rId1"/>
  </sheets>
  <externalReferences>
    <externalReference r:id="rId2"/>
  </externalReferences>
  <definedNames>
    <definedName name="_xlnm.Print_Titles" localSheetId="0">CLASIFICACION!$1:$2</definedName>
  </definedNames>
  <calcPr calcId="145621" iterate="1" iterate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E107" i="1"/>
  <c r="D107" i="1"/>
  <c r="C107" i="1"/>
  <c r="B107" i="1"/>
  <c r="I106" i="1"/>
  <c r="H106" i="1"/>
  <c r="D106" i="1"/>
  <c r="C106" i="1"/>
  <c r="B106" i="1"/>
  <c r="G105" i="1"/>
  <c r="F105" i="1"/>
  <c r="E105" i="1"/>
  <c r="L105" i="1" s="1"/>
  <c r="D105" i="1"/>
  <c r="C105" i="1"/>
  <c r="B105" i="1"/>
  <c r="J104" i="1"/>
  <c r="I104" i="1"/>
  <c r="H104" i="1"/>
  <c r="G104" i="1"/>
  <c r="F104" i="1"/>
  <c r="D104" i="1"/>
  <c r="C104" i="1"/>
  <c r="B104" i="1"/>
  <c r="K103" i="1"/>
  <c r="J103" i="1"/>
  <c r="I103" i="1"/>
  <c r="H103" i="1"/>
  <c r="G103" i="1"/>
  <c r="F103" i="1"/>
  <c r="L103" i="1" s="1"/>
  <c r="D103" i="1"/>
  <c r="C103" i="1"/>
  <c r="B103" i="1"/>
  <c r="K102" i="1"/>
  <c r="J102" i="1"/>
  <c r="I102" i="1"/>
  <c r="H102" i="1"/>
  <c r="G102" i="1"/>
  <c r="F102" i="1"/>
  <c r="L102" i="1" s="1"/>
  <c r="D102" i="1"/>
  <c r="C102" i="1"/>
  <c r="B102" i="1"/>
  <c r="K101" i="1"/>
  <c r="J101" i="1"/>
  <c r="I101" i="1"/>
  <c r="H101" i="1"/>
  <c r="G101" i="1"/>
  <c r="F101" i="1"/>
  <c r="D101" i="1"/>
  <c r="C101" i="1"/>
  <c r="B101" i="1"/>
  <c r="K100" i="1"/>
  <c r="J100" i="1"/>
  <c r="I100" i="1"/>
  <c r="H100" i="1"/>
  <c r="F100" i="1"/>
  <c r="E100" i="1"/>
  <c r="L100" i="1" s="1"/>
  <c r="D100" i="1"/>
  <c r="C100" i="1"/>
  <c r="B100" i="1"/>
  <c r="K99" i="1"/>
  <c r="J99" i="1"/>
  <c r="I99" i="1"/>
  <c r="H99" i="1"/>
  <c r="G99" i="1"/>
  <c r="F99" i="1"/>
  <c r="E99" i="1"/>
  <c r="L99" i="1" s="1"/>
  <c r="D99" i="1"/>
  <c r="C99" i="1"/>
  <c r="B99" i="1"/>
  <c r="K98" i="1"/>
  <c r="J98" i="1"/>
  <c r="I98" i="1"/>
  <c r="H98" i="1"/>
  <c r="G98" i="1"/>
  <c r="F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L96" i="1" s="1"/>
  <c r="D96" i="1"/>
  <c r="C96" i="1"/>
  <c r="B96" i="1"/>
  <c r="K95" i="1"/>
  <c r="J95" i="1"/>
  <c r="I95" i="1"/>
  <c r="H95" i="1"/>
  <c r="G95" i="1"/>
  <c r="F95" i="1"/>
  <c r="D95" i="1"/>
  <c r="C95" i="1"/>
  <c r="B95" i="1"/>
  <c r="K94" i="1"/>
  <c r="J94" i="1"/>
  <c r="I94" i="1"/>
  <c r="H94" i="1"/>
  <c r="G94" i="1"/>
  <c r="F94" i="1"/>
  <c r="D94" i="1"/>
  <c r="C94" i="1"/>
  <c r="B94" i="1"/>
  <c r="K93" i="1"/>
  <c r="J93" i="1"/>
  <c r="I93" i="1"/>
  <c r="H93" i="1"/>
  <c r="G93" i="1"/>
  <c r="F93" i="1"/>
  <c r="L93" i="1" s="1"/>
  <c r="D93" i="1"/>
  <c r="C93" i="1"/>
  <c r="B93" i="1"/>
  <c r="K92" i="1"/>
  <c r="J92" i="1"/>
  <c r="I92" i="1"/>
  <c r="H92" i="1"/>
  <c r="G92" i="1"/>
  <c r="F92" i="1"/>
  <c r="L92" i="1" s="1"/>
  <c r="D92" i="1"/>
  <c r="C92" i="1"/>
  <c r="B92" i="1"/>
  <c r="K91" i="1"/>
  <c r="J91" i="1"/>
  <c r="I91" i="1"/>
  <c r="H91" i="1"/>
  <c r="G91" i="1"/>
  <c r="F91" i="1"/>
  <c r="D91" i="1"/>
  <c r="C91" i="1"/>
  <c r="B91" i="1"/>
  <c r="K90" i="1"/>
  <c r="J90" i="1"/>
  <c r="I90" i="1"/>
  <c r="H90" i="1"/>
  <c r="G90" i="1"/>
  <c r="F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G88" i="1"/>
  <c r="F88" i="1"/>
  <c r="E88" i="1"/>
  <c r="D88" i="1"/>
  <c r="C88" i="1"/>
  <c r="B88" i="1"/>
  <c r="K87" i="1"/>
  <c r="J87" i="1"/>
  <c r="I87" i="1"/>
  <c r="H87" i="1"/>
  <c r="G87" i="1"/>
  <c r="F87" i="1"/>
  <c r="D87" i="1"/>
  <c r="C87" i="1"/>
  <c r="B87" i="1"/>
  <c r="K86" i="1"/>
  <c r="J86" i="1"/>
  <c r="I86" i="1"/>
  <c r="H86" i="1"/>
  <c r="G86" i="1"/>
  <c r="F86" i="1"/>
  <c r="L86" i="1" s="1"/>
  <c r="D86" i="1"/>
  <c r="C86" i="1"/>
  <c r="B86" i="1"/>
  <c r="K85" i="1"/>
  <c r="J85" i="1"/>
  <c r="I85" i="1"/>
  <c r="H85" i="1"/>
  <c r="G85" i="1"/>
  <c r="F85" i="1"/>
  <c r="D85" i="1"/>
  <c r="C85" i="1"/>
  <c r="B85" i="1"/>
  <c r="K84" i="1"/>
  <c r="J84" i="1"/>
  <c r="I84" i="1"/>
  <c r="H84" i="1"/>
  <c r="G84" i="1"/>
  <c r="F84" i="1"/>
  <c r="D84" i="1"/>
  <c r="C84" i="1"/>
  <c r="B84" i="1"/>
  <c r="K83" i="1"/>
  <c r="J83" i="1"/>
  <c r="I83" i="1"/>
  <c r="H83" i="1"/>
  <c r="G83" i="1"/>
  <c r="F83" i="1"/>
  <c r="D83" i="1"/>
  <c r="C83" i="1"/>
  <c r="B83" i="1"/>
  <c r="K82" i="1"/>
  <c r="J82" i="1"/>
  <c r="I82" i="1"/>
  <c r="H82" i="1"/>
  <c r="G82" i="1"/>
  <c r="F82" i="1"/>
  <c r="L82" i="1" s="1"/>
  <c r="D82" i="1"/>
  <c r="C82" i="1"/>
  <c r="B82" i="1"/>
  <c r="K81" i="1"/>
  <c r="J81" i="1"/>
  <c r="I81" i="1"/>
  <c r="H81" i="1"/>
  <c r="G81" i="1"/>
  <c r="F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D76" i="1"/>
  <c r="C76" i="1"/>
  <c r="B76" i="1"/>
  <c r="K75" i="1"/>
  <c r="J75" i="1"/>
  <c r="I75" i="1"/>
  <c r="H75" i="1"/>
  <c r="G75" i="1"/>
  <c r="F75" i="1"/>
  <c r="D75" i="1"/>
  <c r="C75" i="1"/>
  <c r="B75" i="1"/>
  <c r="K74" i="1"/>
  <c r="J74" i="1"/>
  <c r="I74" i="1"/>
  <c r="H74" i="1"/>
  <c r="G74" i="1"/>
  <c r="F74" i="1"/>
  <c r="D74" i="1"/>
  <c r="C74" i="1"/>
  <c r="B74" i="1"/>
  <c r="K73" i="1"/>
  <c r="J73" i="1"/>
  <c r="I73" i="1"/>
  <c r="H73" i="1"/>
  <c r="G73" i="1"/>
  <c r="F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L68" i="1" s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L66" i="1" s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L64" i="1" s="1"/>
  <c r="E64" i="1"/>
  <c r="D64" i="1"/>
  <c r="C64" i="1"/>
  <c r="B64" i="1"/>
  <c r="K63" i="1"/>
  <c r="J63" i="1"/>
  <c r="I63" i="1"/>
  <c r="H63" i="1"/>
  <c r="G63" i="1"/>
  <c r="F63" i="1"/>
  <c r="D63" i="1"/>
  <c r="C63" i="1"/>
  <c r="B63" i="1"/>
  <c r="K62" i="1"/>
  <c r="J62" i="1"/>
  <c r="I62" i="1"/>
  <c r="H62" i="1"/>
  <c r="G62" i="1"/>
  <c r="F62" i="1"/>
  <c r="E62" i="1"/>
  <c r="L62" i="1" s="1"/>
  <c r="D62" i="1"/>
  <c r="C62" i="1"/>
  <c r="B62" i="1"/>
  <c r="K61" i="1"/>
  <c r="J61" i="1"/>
  <c r="I61" i="1"/>
  <c r="H61" i="1"/>
  <c r="G61" i="1"/>
  <c r="F61" i="1"/>
  <c r="D61" i="1"/>
  <c r="C61" i="1"/>
  <c r="B61" i="1"/>
  <c r="K60" i="1"/>
  <c r="J60" i="1"/>
  <c r="I60" i="1"/>
  <c r="H60" i="1"/>
  <c r="G60" i="1"/>
  <c r="F60" i="1"/>
  <c r="D60" i="1"/>
  <c r="C60" i="1"/>
  <c r="B60" i="1"/>
  <c r="K59" i="1"/>
  <c r="J59" i="1"/>
  <c r="I59" i="1"/>
  <c r="H59" i="1"/>
  <c r="G59" i="1"/>
  <c r="F59" i="1"/>
  <c r="D59" i="1"/>
  <c r="C59" i="1"/>
  <c r="B59" i="1"/>
  <c r="K58" i="1"/>
  <c r="J58" i="1"/>
  <c r="I58" i="1"/>
  <c r="H58" i="1"/>
  <c r="G58" i="1"/>
  <c r="F58" i="1"/>
  <c r="L58" i="1" s="1"/>
  <c r="E58" i="1"/>
  <c r="D58" i="1"/>
  <c r="C58" i="1"/>
  <c r="B58" i="1"/>
  <c r="K57" i="1"/>
  <c r="J57" i="1"/>
  <c r="I57" i="1"/>
  <c r="H57" i="1"/>
  <c r="G57" i="1"/>
  <c r="F57" i="1"/>
  <c r="D57" i="1"/>
  <c r="C57" i="1"/>
  <c r="B57" i="1"/>
  <c r="K56" i="1"/>
  <c r="J56" i="1"/>
  <c r="I56" i="1"/>
  <c r="H56" i="1"/>
  <c r="G56" i="1"/>
  <c r="F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L53" i="1" s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L51" i="1" s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L49" i="1" s="1"/>
  <c r="D49" i="1"/>
  <c r="C49" i="1"/>
  <c r="B49" i="1"/>
  <c r="K48" i="1"/>
  <c r="J48" i="1"/>
  <c r="I48" i="1"/>
  <c r="H48" i="1"/>
  <c r="G48" i="1"/>
  <c r="F48" i="1"/>
  <c r="D48" i="1"/>
  <c r="C48" i="1"/>
  <c r="B48" i="1"/>
  <c r="K47" i="1"/>
  <c r="J47" i="1"/>
  <c r="I47" i="1"/>
  <c r="H47" i="1"/>
  <c r="G47" i="1"/>
  <c r="F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D45" i="1"/>
  <c r="C45" i="1"/>
  <c r="B45" i="1"/>
  <c r="K44" i="1"/>
  <c r="J44" i="1"/>
  <c r="I44" i="1"/>
  <c r="H44" i="1"/>
  <c r="G44" i="1"/>
  <c r="F44" i="1"/>
  <c r="D44" i="1"/>
  <c r="C44" i="1"/>
  <c r="B44" i="1"/>
  <c r="K43" i="1"/>
  <c r="J43" i="1"/>
  <c r="I43" i="1"/>
  <c r="H43" i="1"/>
  <c r="G43" i="1"/>
  <c r="F43" i="1"/>
  <c r="E43" i="1"/>
  <c r="L43" i="1" s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D41" i="1"/>
  <c r="C41" i="1"/>
  <c r="B41" i="1"/>
  <c r="K40" i="1"/>
  <c r="J40" i="1"/>
  <c r="I40" i="1"/>
  <c r="H40" i="1"/>
  <c r="G40" i="1"/>
  <c r="F40" i="1"/>
  <c r="L40" i="1" s="1"/>
  <c r="C40" i="1"/>
  <c r="B40" i="1"/>
  <c r="K39" i="1"/>
  <c r="J39" i="1"/>
  <c r="I39" i="1"/>
  <c r="H39" i="1"/>
  <c r="G39" i="1"/>
  <c r="F39" i="1"/>
  <c r="L39" i="1" s="1"/>
  <c r="D39" i="1"/>
  <c r="C39" i="1"/>
  <c r="B39" i="1"/>
  <c r="K38" i="1"/>
  <c r="J38" i="1"/>
  <c r="I38" i="1"/>
  <c r="H38" i="1"/>
  <c r="G38" i="1"/>
  <c r="F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L36" i="1" s="1"/>
  <c r="D36" i="1"/>
  <c r="C36" i="1"/>
  <c r="B36" i="1"/>
  <c r="K35" i="1"/>
  <c r="J35" i="1"/>
  <c r="I35" i="1"/>
  <c r="H35" i="1"/>
  <c r="G35" i="1"/>
  <c r="F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L33" i="1" s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L31" i="1" s="1"/>
  <c r="D31" i="1"/>
  <c r="C31" i="1"/>
  <c r="B31" i="1"/>
  <c r="K30" i="1"/>
  <c r="J30" i="1"/>
  <c r="I30" i="1"/>
  <c r="H30" i="1"/>
  <c r="G30" i="1"/>
  <c r="F30" i="1"/>
  <c r="D30" i="1"/>
  <c r="C30" i="1"/>
  <c r="B30" i="1"/>
  <c r="K29" i="1"/>
  <c r="J29" i="1"/>
  <c r="I29" i="1"/>
  <c r="H29" i="1"/>
  <c r="G29" i="1"/>
  <c r="F29" i="1"/>
  <c r="E29" i="1"/>
  <c r="L29" i="1" s="1"/>
  <c r="D29" i="1"/>
  <c r="C29" i="1"/>
  <c r="B29" i="1"/>
  <c r="K28" i="1"/>
  <c r="J28" i="1"/>
  <c r="I28" i="1"/>
  <c r="H28" i="1"/>
  <c r="G28" i="1"/>
  <c r="F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L26" i="1" s="1"/>
  <c r="D26" i="1"/>
  <c r="C26" i="1"/>
  <c r="B26" i="1"/>
  <c r="K25" i="1"/>
  <c r="J25" i="1"/>
  <c r="I25" i="1"/>
  <c r="H25" i="1"/>
  <c r="G25" i="1"/>
  <c r="F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L23" i="1" s="1"/>
  <c r="D23" i="1"/>
  <c r="C23" i="1"/>
  <c r="B23" i="1"/>
  <c r="K22" i="1"/>
  <c r="J22" i="1"/>
  <c r="I22" i="1"/>
  <c r="H22" i="1"/>
  <c r="G22" i="1"/>
  <c r="F22" i="1"/>
  <c r="D22" i="1"/>
  <c r="C22" i="1"/>
  <c r="B22" i="1"/>
  <c r="K21" i="1"/>
  <c r="J21" i="1"/>
  <c r="I21" i="1"/>
  <c r="H21" i="1"/>
  <c r="G21" i="1"/>
  <c r="F21" i="1"/>
  <c r="E21" i="1"/>
  <c r="D21" i="1"/>
  <c r="B21" i="1"/>
  <c r="K20" i="1"/>
  <c r="J20" i="1"/>
  <c r="I20" i="1"/>
  <c r="H20" i="1"/>
  <c r="G20" i="1"/>
  <c r="F20" i="1"/>
  <c r="E20" i="1"/>
  <c r="L20" i="1" s="1"/>
  <c r="D20" i="1"/>
  <c r="C20" i="1"/>
  <c r="B20" i="1"/>
  <c r="K19" i="1"/>
  <c r="J19" i="1"/>
  <c r="I19" i="1"/>
  <c r="H19" i="1"/>
  <c r="G19" i="1"/>
  <c r="F19" i="1"/>
  <c r="D19" i="1"/>
  <c r="C19" i="1"/>
  <c r="B19" i="1"/>
  <c r="K18" i="1"/>
  <c r="J18" i="1"/>
  <c r="I18" i="1"/>
  <c r="H18" i="1"/>
  <c r="G18" i="1"/>
  <c r="F18" i="1"/>
  <c r="D18" i="1"/>
  <c r="C18" i="1"/>
  <c r="B18" i="1"/>
  <c r="K17" i="1"/>
  <c r="J17" i="1"/>
  <c r="I17" i="1"/>
  <c r="H17" i="1"/>
  <c r="G17" i="1"/>
  <c r="F17" i="1"/>
  <c r="D17" i="1"/>
  <c r="C17" i="1"/>
  <c r="B17" i="1"/>
  <c r="K16" i="1"/>
  <c r="J16" i="1"/>
  <c r="I16" i="1"/>
  <c r="H16" i="1"/>
  <c r="G16" i="1"/>
  <c r="F16" i="1"/>
  <c r="L16" i="1" s="1"/>
  <c r="D16" i="1"/>
  <c r="C16" i="1"/>
  <c r="B16" i="1"/>
  <c r="K15" i="1"/>
  <c r="J15" i="1"/>
  <c r="I15" i="1"/>
  <c r="H15" i="1"/>
  <c r="G15" i="1"/>
  <c r="F15" i="1"/>
  <c r="D15" i="1"/>
  <c r="C15" i="1"/>
  <c r="B15" i="1"/>
  <c r="K14" i="1"/>
  <c r="J14" i="1"/>
  <c r="I14" i="1"/>
  <c r="H14" i="1"/>
  <c r="G14" i="1"/>
  <c r="F14" i="1"/>
  <c r="D14" i="1"/>
  <c r="C14" i="1"/>
  <c r="B14" i="1"/>
  <c r="K13" i="1"/>
  <c r="J13" i="1"/>
  <c r="I13" i="1"/>
  <c r="H13" i="1"/>
  <c r="G13" i="1"/>
  <c r="F13" i="1"/>
  <c r="D13" i="1"/>
  <c r="C13" i="1"/>
  <c r="B13" i="1"/>
  <c r="K12" i="1"/>
  <c r="J12" i="1"/>
  <c r="I12" i="1"/>
  <c r="H12" i="1"/>
  <c r="G12" i="1"/>
  <c r="F12" i="1"/>
  <c r="L12" i="1" s="1"/>
  <c r="D12" i="1"/>
  <c r="C12" i="1"/>
  <c r="K11" i="1"/>
  <c r="J11" i="1"/>
  <c r="I11" i="1"/>
  <c r="H11" i="1"/>
  <c r="G11" i="1"/>
  <c r="F11" i="1"/>
  <c r="L11" i="1" s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L6" i="1" s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" i="1"/>
  <c r="J3" i="1"/>
  <c r="I3" i="1"/>
  <c r="H3" i="1"/>
  <c r="G3" i="1"/>
  <c r="F3" i="1"/>
  <c r="E3" i="1"/>
  <c r="D3" i="1"/>
  <c r="C3" i="1"/>
  <c r="B3" i="1"/>
  <c r="L3" i="1" l="1"/>
  <c r="N29" i="1" s="1"/>
  <c r="L5" i="1"/>
  <c r="L14" i="1"/>
  <c r="L18" i="1"/>
  <c r="L21" i="1"/>
  <c r="L24" i="1"/>
  <c r="L27" i="1"/>
  <c r="L37" i="1"/>
  <c r="L44" i="1"/>
  <c r="L47" i="1"/>
  <c r="L60" i="1"/>
  <c r="L72" i="1"/>
  <c r="L78" i="1"/>
  <c r="L80" i="1"/>
  <c r="L84" i="1"/>
  <c r="L88" i="1"/>
  <c r="L91" i="1"/>
  <c r="L95" i="1"/>
  <c r="L98" i="1"/>
  <c r="L101" i="1"/>
  <c r="L104" i="1"/>
  <c r="L8" i="1"/>
  <c r="L10" i="1"/>
  <c r="L15" i="1"/>
  <c r="N15" i="1" s="1"/>
  <c r="L19" i="1"/>
  <c r="N19" i="1" s="1"/>
  <c r="L25" i="1"/>
  <c r="N25" i="1" s="1"/>
  <c r="L30" i="1"/>
  <c r="L32" i="1"/>
  <c r="L35" i="1"/>
  <c r="L38" i="1"/>
  <c r="L42" i="1"/>
  <c r="L45" i="1"/>
  <c r="L48" i="1"/>
  <c r="L50" i="1"/>
  <c r="L55" i="1"/>
  <c r="L61" i="1"/>
  <c r="L70" i="1"/>
  <c r="L79" i="1"/>
  <c r="L81" i="1"/>
  <c r="L85" i="1"/>
  <c r="L89" i="1"/>
  <c r="L4" i="1"/>
  <c r="L7" i="1"/>
  <c r="L9" i="1"/>
  <c r="L13" i="1"/>
  <c r="N13" i="1" s="1"/>
  <c r="L17" i="1"/>
  <c r="N17" i="1" s="1"/>
  <c r="L34" i="1"/>
  <c r="L41" i="1"/>
  <c r="L46" i="1"/>
  <c r="L52" i="1"/>
  <c r="L54" i="1"/>
  <c r="L59" i="1"/>
  <c r="L65" i="1"/>
  <c r="L67" i="1"/>
  <c r="L69" i="1"/>
  <c r="L71" i="1"/>
  <c r="L77" i="1"/>
  <c r="L83" i="1"/>
  <c r="L87" i="1"/>
  <c r="L90" i="1"/>
  <c r="L94" i="1"/>
  <c r="L97" i="1"/>
  <c r="N6" i="1"/>
  <c r="N37" i="1"/>
  <c r="N4" i="1"/>
  <c r="N10" i="1"/>
  <c r="N32" i="1"/>
  <c r="N105" i="1"/>
  <c r="N103" i="1"/>
  <c r="N102" i="1"/>
  <c r="N101" i="1"/>
  <c r="N100" i="1"/>
  <c r="N99" i="1"/>
  <c r="N96" i="1"/>
  <c r="N95" i="1"/>
  <c r="N94" i="1"/>
  <c r="N93" i="1"/>
  <c r="N92" i="1"/>
  <c r="N91" i="1"/>
  <c r="N90" i="1"/>
  <c r="N89" i="1"/>
  <c r="N82" i="1"/>
  <c r="N80" i="1"/>
  <c r="N79" i="1"/>
  <c r="N72" i="1"/>
  <c r="N70" i="1"/>
  <c r="N69" i="1"/>
  <c r="N67" i="1"/>
  <c r="N65" i="1"/>
  <c r="N62" i="1"/>
  <c r="N55" i="1"/>
  <c r="N98" i="1"/>
  <c r="N88" i="1"/>
  <c r="N86" i="1"/>
  <c r="N84" i="1"/>
  <c r="N77" i="1"/>
  <c r="N68" i="1"/>
  <c r="N64" i="1"/>
  <c r="N60" i="1"/>
  <c r="N58" i="1"/>
  <c r="N52" i="1"/>
  <c r="N49" i="1"/>
  <c r="N45" i="1"/>
  <c r="N44" i="1"/>
  <c r="N43" i="1"/>
  <c r="N41" i="1"/>
  <c r="N40" i="1"/>
  <c r="N36" i="1"/>
  <c r="N35" i="1"/>
  <c r="N34" i="1"/>
  <c r="N31" i="1"/>
  <c r="N27" i="1"/>
  <c r="N26" i="1"/>
  <c r="N24" i="1"/>
  <c r="N23" i="1"/>
  <c r="N21" i="1"/>
  <c r="N18" i="1"/>
  <c r="N16" i="1"/>
  <c r="N14" i="1"/>
  <c r="N12" i="1"/>
  <c r="N9" i="1"/>
  <c r="N8" i="1"/>
  <c r="N3" i="1"/>
  <c r="N104" i="1"/>
  <c r="N97" i="1"/>
  <c r="N87" i="1"/>
  <c r="N85" i="1"/>
  <c r="N83" i="1"/>
  <c r="N81" i="1"/>
  <c r="N78" i="1"/>
  <c r="N71" i="1"/>
  <c r="N66" i="1"/>
  <c r="N61" i="1"/>
  <c r="N59" i="1"/>
  <c r="N54" i="1"/>
  <c r="N53" i="1"/>
  <c r="N51" i="1"/>
  <c r="N50" i="1"/>
  <c r="N48" i="1"/>
  <c r="N47" i="1"/>
  <c r="N46" i="1"/>
  <c r="N42" i="1"/>
  <c r="N39" i="1"/>
  <c r="N5" i="1"/>
  <c r="N7" i="1"/>
  <c r="N11" i="1"/>
  <c r="N20" i="1"/>
  <c r="L22" i="1"/>
  <c r="M6" i="1" s="1"/>
  <c r="L28" i="1"/>
  <c r="N28" i="1" s="1"/>
  <c r="N30" i="1"/>
  <c r="N33" i="1"/>
  <c r="N38" i="1"/>
  <c r="L56" i="1"/>
  <c r="N56" i="1" s="1"/>
  <c r="L57" i="1"/>
  <c r="L63" i="1"/>
  <c r="L73" i="1"/>
  <c r="L74" i="1"/>
  <c r="N74" i="1" s="1"/>
  <c r="L75" i="1"/>
  <c r="L76" i="1"/>
  <c r="N76" i="1" s="1"/>
  <c r="L106" i="1"/>
  <c r="M106" i="1" s="1"/>
  <c r="L107" i="1"/>
  <c r="M75" i="1" l="1"/>
  <c r="M73" i="1"/>
  <c r="M57" i="1"/>
  <c r="M105" i="1"/>
  <c r="M100" i="1"/>
  <c r="M96" i="1"/>
  <c r="M92" i="1"/>
  <c r="M87" i="1"/>
  <c r="M79" i="1"/>
  <c r="M71" i="1"/>
  <c r="M67" i="1"/>
  <c r="M59" i="1"/>
  <c r="M54" i="1"/>
  <c r="M50" i="1"/>
  <c r="M46" i="1"/>
  <c r="M42" i="1"/>
  <c r="M65" i="1"/>
  <c r="M69" i="1"/>
  <c r="N106" i="1"/>
  <c r="M104" i="1"/>
  <c r="M101" i="1"/>
  <c r="M95" i="1"/>
  <c r="M91" i="1"/>
  <c r="M86" i="1"/>
  <c r="M78" i="1"/>
  <c r="M68" i="1"/>
  <c r="M64" i="1"/>
  <c r="M60" i="1"/>
  <c r="M53" i="1"/>
  <c r="M49" i="1"/>
  <c r="M44" i="1"/>
  <c r="M40" i="1"/>
  <c r="M35" i="1"/>
  <c r="M32" i="1"/>
  <c r="M9" i="1"/>
  <c r="M31" i="1"/>
  <c r="M4" i="1"/>
  <c r="M36" i="1"/>
  <c r="M12" i="1"/>
  <c r="M107" i="1"/>
  <c r="M76" i="1"/>
  <c r="M74" i="1"/>
  <c r="M63" i="1"/>
  <c r="M56" i="1"/>
  <c r="M102" i="1"/>
  <c r="M97" i="1"/>
  <c r="M94" i="1"/>
  <c r="M90" i="1"/>
  <c r="M85" i="1"/>
  <c r="M77" i="1"/>
  <c r="M70" i="1"/>
  <c r="M61" i="1"/>
  <c r="M55" i="1"/>
  <c r="M52" i="1"/>
  <c r="M48" i="1"/>
  <c r="M45" i="1"/>
  <c r="M41" i="1"/>
  <c r="N22" i="1"/>
  <c r="M89" i="1"/>
  <c r="M99" i="1"/>
  <c r="N57" i="1"/>
  <c r="N63" i="1"/>
  <c r="N73" i="1"/>
  <c r="N75" i="1"/>
  <c r="N107" i="1"/>
  <c r="M103" i="1"/>
  <c r="M98" i="1"/>
  <c r="M93" i="1"/>
  <c r="M88" i="1"/>
  <c r="M84" i="1"/>
  <c r="M72" i="1"/>
  <c r="M66" i="1"/>
  <c r="M62" i="1"/>
  <c r="M58" i="1"/>
  <c r="M51" i="1"/>
  <c r="M47" i="1"/>
  <c r="M43" i="1"/>
  <c r="M38" i="1"/>
  <c r="M30" i="1"/>
  <c r="M10" i="1"/>
  <c r="M3" i="1"/>
  <c r="M8" i="1"/>
  <c r="M34" i="1"/>
  <c r="M39" i="1"/>
  <c r="M37" i="1"/>
  <c r="M33" i="1"/>
  <c r="M11" i="1"/>
</calcChain>
</file>

<file path=xl/sharedStrings.xml><?xml version="1.0" encoding="utf-8"?>
<sst xmlns="http://schemas.openxmlformats.org/spreadsheetml/2006/main" count="38" uniqueCount="24">
  <si>
    <t>CPTO. PROVINCIAL   2019  CLUB " ALCOLEA "</t>
  </si>
  <si>
    <t>Ins</t>
  </si>
  <si>
    <t>Nombre Palomo</t>
  </si>
  <si>
    <t>Nombre PEÑA</t>
  </si>
  <si>
    <t>Color</t>
  </si>
  <si>
    <t>P-1</t>
  </si>
  <si>
    <t>P-2</t>
  </si>
  <si>
    <t>P-3</t>
  </si>
  <si>
    <t>P-4</t>
  </si>
  <si>
    <t>P-5</t>
  </si>
  <si>
    <t>P-6</t>
  </si>
  <si>
    <t>P-7</t>
  </si>
  <si>
    <t>TOTAL</t>
  </si>
  <si>
    <t>Cla</t>
  </si>
  <si>
    <t>Dif</t>
  </si>
  <si>
    <t>TRAVIESO</t>
  </si>
  <si>
    <t>PEDRO LOAISA MORENO</t>
  </si>
  <si>
    <t>TOSCADO</t>
  </si>
  <si>
    <t xml:space="preserve">    O</t>
  </si>
  <si>
    <t>n/v</t>
  </si>
  <si>
    <t>LOS DE AMARILLO SE CLASIFICAN PARA EL REGIONAL AL-ANDALUZ 2019</t>
  </si>
  <si>
    <t>LOS DE ROJO SE CLASIFICAN PARA EL OCCIDENTAL DEL 2020</t>
  </si>
  <si>
    <t>LOS DE VERDE SE CLASIFICAN PARA EL DIPUTACION 2019</t>
  </si>
  <si>
    <t>LOS DE AZUL SE CLASIFICAN PARA LOS CALIFAS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</si>
</sst>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"/>
  </numFmts>
  <fonts count="15" x14ac:knownFonts="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b/>
      <sz val="12"/>
      <name val="Times New Roman"/>
      <family val="1"/>
    </font>
    <font>
      <b/>
      <sz val="11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11"/>
      <name val="Times New Roman"/>
      <family val="1"/>
    </font>
    <font>
      <sz val="8"/>
      <name val="Times New Roman"/>
      <family val="1"/>
    </font>
    <font>
      <b/>
      <sz val="13"/>
      <name val="Arial"/>
      <family val="2"/>
    </font>
    <font>
      <sz val="26"/>
      <name val="Times New Roman"/>
      <family val="1"/>
    </font>
    <font>
      <sz val="13"/>
      <name val="Arial"/>
      <family val="2"/>
    </font>
    <font>
      <sz val="2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 shrinkToFit="1"/>
    </xf>
    <xf numFmtId="164" fontId="5" fillId="0" borderId="0" xfId="0" applyNumberFormat="1" applyFont="1" applyAlignment="1">
      <alignment vertical="center" shrinkToFit="1"/>
    </xf>
    <xf numFmtId="164" fontId="5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left" vertical="center" shrinkToFit="1"/>
    </xf>
    <xf numFmtId="164" fontId="9" fillId="2" borderId="0" xfId="0" applyNumberFormat="1" applyFont="1" applyFill="1" applyAlignment="1">
      <alignment vertical="center" shrinkToFit="1"/>
    </xf>
    <xf numFmtId="164" fontId="10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3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horizontal="left" vertical="center" shrinkToFit="1"/>
    </xf>
    <xf numFmtId="164" fontId="9" fillId="4" borderId="0" xfId="0" applyNumberFormat="1" applyFont="1" applyFill="1" applyAlignment="1">
      <alignment vertical="center" shrinkToFit="1"/>
    </xf>
    <xf numFmtId="164" fontId="10" fillId="4" borderId="0" xfId="0" applyNumberFormat="1" applyFont="1" applyFill="1" applyAlignment="1">
      <alignment horizontal="center" vertical="center"/>
    </xf>
    <xf numFmtId="165" fontId="4" fillId="4" borderId="0" xfId="0" applyNumberFormat="1" applyFont="1" applyFill="1" applyAlignment="1">
      <alignment vertical="center"/>
    </xf>
    <xf numFmtId="3" fontId="11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left" vertical="center" shrinkToFit="1"/>
    </xf>
    <xf numFmtId="164" fontId="9" fillId="5" borderId="0" xfId="0" applyNumberFormat="1" applyFont="1" applyFill="1" applyAlignment="1">
      <alignment vertical="center" shrinkToFit="1"/>
    </xf>
    <xf numFmtId="164" fontId="10" fillId="5" borderId="0" xfId="0" applyNumberFormat="1" applyFont="1" applyFill="1" applyAlignment="1">
      <alignment horizontal="center" vertical="center"/>
    </xf>
    <xf numFmtId="165" fontId="4" fillId="5" borderId="0" xfId="0" applyNumberFormat="1" applyFont="1" applyFill="1" applyAlignment="1">
      <alignment vertical="center"/>
    </xf>
    <xf numFmtId="3" fontId="11" fillId="5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164" fontId="8" fillId="6" borderId="0" xfId="0" applyNumberFormat="1" applyFont="1" applyFill="1" applyAlignment="1">
      <alignment horizontal="left" vertical="center" shrinkToFit="1"/>
    </xf>
    <xf numFmtId="164" fontId="9" fillId="6" borderId="0" xfId="0" applyNumberFormat="1" applyFont="1" applyFill="1" applyAlignment="1">
      <alignment vertical="center" shrinkToFit="1"/>
    </xf>
    <xf numFmtId="164" fontId="10" fillId="6" borderId="0" xfId="0" applyNumberFormat="1" applyFont="1" applyFill="1" applyAlignment="1">
      <alignment horizontal="center" vertical="center"/>
    </xf>
    <xf numFmtId="165" fontId="4" fillId="6" borderId="0" xfId="0" applyNumberFormat="1" applyFont="1" applyFill="1" applyAlignment="1">
      <alignment vertical="center"/>
    </xf>
    <xf numFmtId="3" fontId="11" fillId="6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left" vertical="center" shrinkToFit="1"/>
    </xf>
    <xf numFmtId="164" fontId="9" fillId="6" borderId="0" xfId="0" applyNumberFormat="1" applyFont="1" applyFill="1" applyBorder="1" applyAlignment="1">
      <alignment vertical="center" shrinkToFit="1"/>
    </xf>
    <xf numFmtId="164" fontId="10" fillId="6" borderId="0" xfId="0" applyNumberFormat="1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left" vertical="center" shrinkToFit="1"/>
    </xf>
    <xf numFmtId="164" fontId="9" fillId="0" borderId="0" xfId="0" applyNumberFormat="1" applyFont="1" applyFill="1" applyAlignment="1">
      <alignment vertical="center" shrinkToFit="1"/>
    </xf>
    <xf numFmtId="164" fontId="10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 shrinkToFit="1"/>
    </xf>
    <xf numFmtId="164" fontId="10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8" fillId="3" borderId="0" xfId="0" applyNumberFormat="1" applyFont="1" applyFill="1" applyAlignment="1">
      <alignment horizontal="left" vertical="center" shrinkToFit="1"/>
    </xf>
    <xf numFmtId="164" fontId="9" fillId="3" borderId="0" xfId="0" applyNumberFormat="1" applyFont="1" applyFill="1" applyAlignment="1">
      <alignment vertical="center" shrinkToFit="1"/>
    </xf>
    <xf numFmtId="164" fontId="10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12" fillId="0" borderId="0" xfId="0" applyNumberFormat="1" applyFont="1" applyAlignment="1">
      <alignment vertical="center" shrinkToFit="1"/>
    </xf>
    <xf numFmtId="165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vertical="center" shrinkToFit="1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0</xdr:rowOff>
    </xdr:from>
    <xdr:to>
      <xdr:col>2</xdr:col>
      <xdr:colOff>295275</xdr:colOff>
      <xdr:row>0</xdr:row>
      <xdr:rowOff>438150</xdr:rowOff>
    </xdr:to>
    <xdr:pic>
      <xdr:nvPicPr>
        <xdr:cNvPr id="2" name="4 Imagen" descr="RFEC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2952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/Desktop/PROVINCIAL%202019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01RS"/>
      <sheetName val="PARTICIPA (2)"/>
      <sheetName val="Hoja1"/>
      <sheetName val="PARTICIPA"/>
      <sheetName val="CLASIFICACION"/>
      <sheetName val="Puntos"/>
      <sheetName val="CLASIF12"/>
      <sheetName val="CLASIF3"/>
      <sheetName val="ACTAM41"/>
      <sheetName val="CLASIF4"/>
      <sheetName val="CLASIF5"/>
      <sheetName val="CLASIF6"/>
      <sheetName val="CLASIF7"/>
      <sheetName val="ACTA1"/>
      <sheetName val="ACTA ANDALUZA 1"/>
      <sheetName val="ACTA2"/>
      <sheetName val="ACTA ANDALUZA 2"/>
      <sheetName val="ACTA3"/>
      <sheetName val="ACTA ANDALUZA 3"/>
      <sheetName val="ACTA4"/>
      <sheetName val="ACTA ANDALUZA 4"/>
      <sheetName val="ACTA5"/>
      <sheetName val="ACTA ANDALUZA 5"/>
      <sheetName val="ACTA6"/>
      <sheetName val="ACTA ANDALUZA 6"/>
      <sheetName val="ACTA7"/>
      <sheetName val="ACTA ANDALUZA 7"/>
      <sheetName val="Hoja2"/>
    </sheetNames>
    <sheetDataSet>
      <sheetData sheetId="0"/>
      <sheetData sheetId="1"/>
      <sheetData sheetId="2"/>
      <sheetData sheetId="3">
        <row r="1">
          <cell r="A1" t="str">
            <v>Ord</v>
          </cell>
          <cell r="B1" t="str">
            <v>Nombre Palomo</v>
          </cell>
          <cell r="C1" t="str">
            <v>Color</v>
          </cell>
          <cell r="G1" t="str">
            <v>Nombre PEÑA</v>
          </cell>
        </row>
        <row r="2">
          <cell r="A2">
            <v>1</v>
          </cell>
          <cell r="B2" t="str">
            <v>PIROPO</v>
          </cell>
          <cell r="C2" t="str">
            <v>ROJO</v>
          </cell>
          <cell r="G2" t="str">
            <v>PEÑA LA MECHA</v>
          </cell>
        </row>
        <row r="3">
          <cell r="A3">
            <v>2</v>
          </cell>
          <cell r="B3" t="str">
            <v>CIRCONIO</v>
          </cell>
          <cell r="C3" t="str">
            <v>GAVINO</v>
          </cell>
          <cell r="G3" t="str">
            <v>MANUEL RUBIO E HIJOS</v>
          </cell>
        </row>
        <row r="4">
          <cell r="A4">
            <v>3</v>
          </cell>
          <cell r="B4" t="str">
            <v>TRAVIESO</v>
          </cell>
          <cell r="C4" t="str">
            <v>ROJO</v>
          </cell>
          <cell r="G4" t="str">
            <v>ANTONIO RODRIGUEZ JIMENEZ</v>
          </cell>
        </row>
        <row r="5">
          <cell r="A5">
            <v>4</v>
          </cell>
          <cell r="B5" t="str">
            <v>CARATULA</v>
          </cell>
          <cell r="C5" t="str">
            <v>GAVINO</v>
          </cell>
          <cell r="G5" t="str">
            <v>PEÑA LA MECHA</v>
          </cell>
        </row>
        <row r="6">
          <cell r="A6">
            <v>5</v>
          </cell>
          <cell r="B6" t="str">
            <v>NARANJA MECÁNICA</v>
          </cell>
          <cell r="C6" t="str">
            <v>BAYO</v>
          </cell>
          <cell r="G6" t="str">
            <v>PEÑA CALER</v>
          </cell>
        </row>
        <row r="7">
          <cell r="A7">
            <v>6</v>
          </cell>
          <cell r="B7" t="str">
            <v>MAREA AZUL</v>
          </cell>
          <cell r="C7" t="str">
            <v>AZUL</v>
          </cell>
          <cell r="G7" t="str">
            <v>FRANCISCO PRISCO GALLARDO</v>
          </cell>
        </row>
        <row r="8">
          <cell r="A8">
            <v>7</v>
          </cell>
          <cell r="B8" t="str">
            <v>KEILOR NAVAS</v>
          </cell>
          <cell r="C8" t="str">
            <v>GAVINO</v>
          </cell>
          <cell r="G8" t="str">
            <v>PEÑA BARRA LIBRE</v>
          </cell>
        </row>
        <row r="9">
          <cell r="A9">
            <v>8</v>
          </cell>
          <cell r="B9" t="str">
            <v>NATURAL</v>
          </cell>
          <cell r="C9" t="str">
            <v>BAYO</v>
          </cell>
          <cell r="G9" t="str">
            <v>PEÑA LA FÁBRICA</v>
          </cell>
        </row>
        <row r="10">
          <cell r="A10">
            <v>9</v>
          </cell>
          <cell r="B10" t="str">
            <v>CASANOVA</v>
          </cell>
          <cell r="C10" t="str">
            <v>ROJO PERLA</v>
          </cell>
          <cell r="G10" t="str">
            <v>PEÑA LA FÁBRICA</v>
          </cell>
        </row>
        <row r="11">
          <cell r="A11">
            <v>10</v>
          </cell>
          <cell r="B11" t="str">
            <v>ENTREOLIVOS</v>
          </cell>
          <cell r="C11" t="str">
            <v>VERDINO</v>
          </cell>
          <cell r="G11" t="str">
            <v>PEÑA EL ESCORIAL</v>
          </cell>
        </row>
        <row r="12">
          <cell r="A12">
            <v>11</v>
          </cell>
          <cell r="B12" t="str">
            <v>TRILERO</v>
          </cell>
          <cell r="C12" t="str">
            <v>BAYO</v>
          </cell>
          <cell r="G12" t="str">
            <v>RAFAEL ORTEGA ESTEVEZ</v>
          </cell>
        </row>
        <row r="13">
          <cell r="A13">
            <v>12</v>
          </cell>
          <cell r="B13" t="str">
            <v>MINIUN</v>
          </cell>
          <cell r="C13" t="str">
            <v>TOSCADO</v>
          </cell>
          <cell r="G13" t="str">
            <v>PEÑA NIETO</v>
          </cell>
        </row>
        <row r="14">
          <cell r="A14">
            <v>13</v>
          </cell>
          <cell r="B14" t="str">
            <v>INDEPENDIENTE</v>
          </cell>
          <cell r="C14" t="str">
            <v>TOSCADO</v>
          </cell>
          <cell r="G14" t="str">
            <v>LORENZO CABALLERO MORENO</v>
          </cell>
        </row>
        <row r="15">
          <cell r="A15">
            <v>14</v>
          </cell>
          <cell r="B15" t="str">
            <v>JILGUERO</v>
          </cell>
          <cell r="C15" t="str">
            <v>BLANCO</v>
          </cell>
          <cell r="G15" t="str">
            <v>PEÑA PRIETO Y GILARTE</v>
          </cell>
        </row>
        <row r="16">
          <cell r="A16">
            <v>15</v>
          </cell>
          <cell r="B16" t="str">
            <v>LARIOS</v>
          </cell>
          <cell r="C16" t="str">
            <v>BLANCO</v>
          </cell>
          <cell r="G16" t="str">
            <v>PEDRO MORALES MUÑOZ</v>
          </cell>
        </row>
        <row r="17">
          <cell r="A17">
            <v>16</v>
          </cell>
          <cell r="B17" t="str">
            <v>PAULIHNO</v>
          </cell>
          <cell r="C17" t="str">
            <v>BAYO</v>
          </cell>
          <cell r="G17" t="str">
            <v>PEÑA WALL STREET</v>
          </cell>
        </row>
        <row r="18">
          <cell r="A18">
            <v>17</v>
          </cell>
          <cell r="B18" t="str">
            <v>SANGRE ESPAÑOLA</v>
          </cell>
          <cell r="C18" t="str">
            <v>ROJO</v>
          </cell>
          <cell r="G18" t="str">
            <v>PEÑA WALL STREET</v>
          </cell>
        </row>
        <row r="19">
          <cell r="A19">
            <v>18</v>
          </cell>
          <cell r="B19" t="str">
            <v>PERDONAME SEÑOR</v>
          </cell>
          <cell r="C19" t="str">
            <v>BAYO</v>
          </cell>
          <cell r="G19" t="str">
            <v>PEÑA WALL STREET</v>
          </cell>
        </row>
        <row r="20">
          <cell r="A20">
            <v>19</v>
          </cell>
          <cell r="B20" t="str">
            <v>PAQUILLO</v>
          </cell>
          <cell r="C20" t="str">
            <v>BAYO</v>
          </cell>
          <cell r="G20" t="str">
            <v>PEÑA WALL STREET</v>
          </cell>
        </row>
        <row r="21">
          <cell r="A21">
            <v>20</v>
          </cell>
          <cell r="B21" t="str">
            <v xml:space="preserve">CHICUELO </v>
          </cell>
          <cell r="C21" t="str">
            <v>BAYO</v>
          </cell>
          <cell r="G21" t="str">
            <v>PEÑA WALL STREET</v>
          </cell>
        </row>
        <row r="22">
          <cell r="A22">
            <v>21</v>
          </cell>
          <cell r="B22" t="str">
            <v>NACIONAL</v>
          </cell>
          <cell r="C22" t="str">
            <v>AZUL</v>
          </cell>
          <cell r="G22" t="str">
            <v>PEÑA WALL STREET</v>
          </cell>
        </row>
        <row r="23">
          <cell r="A23">
            <v>22</v>
          </cell>
          <cell r="B23" t="str">
            <v>ELECTRO LATINO</v>
          </cell>
          <cell r="C23" t="str">
            <v>ROJO PERLA</v>
          </cell>
          <cell r="G23" t="str">
            <v>JOSE ALBERTO ROMAN LOPEZ</v>
          </cell>
        </row>
        <row r="24">
          <cell r="A24">
            <v>23</v>
          </cell>
          <cell r="B24" t="str">
            <v>PIRATA DE BOQUITA</v>
          </cell>
          <cell r="C24" t="str">
            <v>TOSCADO</v>
          </cell>
          <cell r="G24" t="str">
            <v>JOSE ALBERTO ROMAN LOPEZ</v>
          </cell>
        </row>
        <row r="25">
          <cell r="A25">
            <v>24</v>
          </cell>
          <cell r="B25" t="str">
            <v>AMOR CLANDESTINO</v>
          </cell>
          <cell r="C25" t="str">
            <v>ROJO</v>
          </cell>
          <cell r="G25" t="str">
            <v>JOSE ALBERTO ROMAN LOPEZ</v>
          </cell>
        </row>
        <row r="26">
          <cell r="A26">
            <v>25</v>
          </cell>
          <cell r="B26" t="str">
            <v>SUEÑA CONMIGO</v>
          </cell>
          <cell r="C26" t="str">
            <v>ROJO PERLA</v>
          </cell>
          <cell r="G26" t="str">
            <v>JUAN JOSE MORENO PALOMO</v>
          </cell>
        </row>
        <row r="27">
          <cell r="A27">
            <v>26</v>
          </cell>
          <cell r="B27" t="str">
            <v>LINCE</v>
          </cell>
          <cell r="C27" t="str">
            <v>AZUL</v>
          </cell>
          <cell r="G27" t="str">
            <v>PEÑA LA PESETA</v>
          </cell>
        </row>
        <row r="28">
          <cell r="A28">
            <v>27</v>
          </cell>
          <cell r="B28" t="str">
            <v>LA RATA</v>
          </cell>
          <cell r="C28" t="str">
            <v>ROJO</v>
          </cell>
          <cell r="G28" t="str">
            <v>JUAN JOSE MORENO PALOMO</v>
          </cell>
        </row>
        <row r="29">
          <cell r="A29">
            <v>28</v>
          </cell>
          <cell r="B29" t="str">
            <v>AMADEUS</v>
          </cell>
          <cell r="C29" t="str">
            <v>FIGURA</v>
          </cell>
          <cell r="G29" t="str">
            <v>MARIA DEL PILAR MONTES CALVO</v>
          </cell>
        </row>
        <row r="30">
          <cell r="A30">
            <v>29</v>
          </cell>
          <cell r="B30" t="str">
            <v>MIRACIELOS</v>
          </cell>
          <cell r="C30" t="str">
            <v>ROJO</v>
          </cell>
          <cell r="G30" t="str">
            <v>MIGUEL ANGEL LOPEZ GONZALEZ</v>
          </cell>
        </row>
        <row r="31">
          <cell r="A31">
            <v>30</v>
          </cell>
          <cell r="B31" t="str">
            <v>MINGUITO</v>
          </cell>
          <cell r="C31" t="str">
            <v>ROJO PERLA</v>
          </cell>
          <cell r="G31" t="str">
            <v>PEÑA AVE MARIA</v>
          </cell>
        </row>
        <row r="32">
          <cell r="A32">
            <v>31</v>
          </cell>
          <cell r="B32" t="str">
            <v>SANTORO</v>
          </cell>
          <cell r="C32" t="str">
            <v>BAYO</v>
          </cell>
          <cell r="G32" t="str">
            <v>JESUS GARCIA ROMERO</v>
          </cell>
        </row>
        <row r="33">
          <cell r="A33">
            <v>32</v>
          </cell>
          <cell r="B33" t="str">
            <v>AYO</v>
          </cell>
          <cell r="C33" t="str">
            <v>CENIZO</v>
          </cell>
          <cell r="G33" t="str">
            <v>JESUS GARCIA ROMERO</v>
          </cell>
        </row>
        <row r="34">
          <cell r="A34">
            <v>33</v>
          </cell>
          <cell r="B34" t="str">
            <v>OREO</v>
          </cell>
          <cell r="C34" t="str">
            <v>BAYO</v>
          </cell>
          <cell r="G34" t="str">
            <v>JESUS GARCIA ROMERO</v>
          </cell>
        </row>
        <row r="35">
          <cell r="A35">
            <v>34</v>
          </cell>
          <cell r="B35" t="str">
            <v>DE MODA</v>
          </cell>
          <cell r="C35" t="str">
            <v>PELIRATA</v>
          </cell>
          <cell r="G35" t="str">
            <v>PEÑA NIETO</v>
          </cell>
        </row>
        <row r="36">
          <cell r="A36">
            <v>35</v>
          </cell>
          <cell r="B36" t="str">
            <v>ZAPATITOS</v>
          </cell>
          <cell r="C36" t="str">
            <v>GAVINO</v>
          </cell>
          <cell r="G36" t="str">
            <v>PEÑA NIETO</v>
          </cell>
        </row>
        <row r="37">
          <cell r="A37">
            <v>36</v>
          </cell>
          <cell r="B37" t="str">
            <v>TURBULENCIAS</v>
          </cell>
          <cell r="C37" t="str">
            <v>AZUL</v>
          </cell>
          <cell r="G37" t="str">
            <v>AZUL Y ORO 2017</v>
          </cell>
        </row>
        <row r="38">
          <cell r="A38">
            <v>37</v>
          </cell>
          <cell r="B38" t="str">
            <v>KILIAN</v>
          </cell>
          <cell r="C38" t="str">
            <v>ROJO</v>
          </cell>
          <cell r="G38" t="str">
            <v>AZUL Y ORO 2017</v>
          </cell>
        </row>
        <row r="39">
          <cell r="A39">
            <v>38</v>
          </cell>
          <cell r="B39" t="str">
            <v>WALAPOP</v>
          </cell>
          <cell r="C39" t="str">
            <v>BAYO</v>
          </cell>
          <cell r="G39" t="str">
            <v>PEÑA NOCHE Y DIA</v>
          </cell>
        </row>
        <row r="40">
          <cell r="A40">
            <v>39</v>
          </cell>
          <cell r="B40" t="str">
            <v>POLIGRAFO</v>
          </cell>
          <cell r="C40" t="str">
            <v>BAYO</v>
          </cell>
          <cell r="G40" t="str">
            <v>PEÑA NOCHE Y DIA</v>
          </cell>
        </row>
        <row r="41">
          <cell r="A41">
            <v>40</v>
          </cell>
          <cell r="B41" t="str">
            <v>REFLEJOS</v>
          </cell>
          <cell r="C41" t="str">
            <v>VERDINO</v>
          </cell>
          <cell r="G41" t="str">
            <v>PEÑA NOCHE Y DIA</v>
          </cell>
        </row>
        <row r="42">
          <cell r="A42">
            <v>41</v>
          </cell>
          <cell r="B42" t="str">
            <v>ZAPATOS</v>
          </cell>
          <cell r="C42" t="str">
            <v>ROJO</v>
          </cell>
          <cell r="G42" t="str">
            <v>PEÑA CENTRAL</v>
          </cell>
        </row>
        <row r="43">
          <cell r="A43">
            <v>42</v>
          </cell>
          <cell r="B43" t="str">
            <v>TELESCOPIO</v>
          </cell>
          <cell r="C43" t="str">
            <v>AZUL</v>
          </cell>
          <cell r="G43" t="str">
            <v>JOSE LUIS PEREZ LARA</v>
          </cell>
        </row>
        <row r="44">
          <cell r="A44">
            <v>43</v>
          </cell>
          <cell r="B44" t="str">
            <v>YOGUI</v>
          </cell>
          <cell r="C44" t="str">
            <v>ROJO</v>
          </cell>
          <cell r="G44" t="str">
            <v>JOSE LUIS PEREZ LARA</v>
          </cell>
        </row>
        <row r="45">
          <cell r="A45">
            <v>44</v>
          </cell>
          <cell r="B45" t="str">
            <v>RONCESVALLES</v>
          </cell>
          <cell r="C45" t="str">
            <v>AZUL</v>
          </cell>
          <cell r="G45" t="str">
            <v>PEÑA AZAHARA</v>
          </cell>
        </row>
        <row r="46">
          <cell r="A46">
            <v>45</v>
          </cell>
          <cell r="B46" t="str">
            <v>MORANTE</v>
          </cell>
          <cell r="C46" t="str">
            <v>TOSC PL</v>
          </cell>
          <cell r="G46" t="str">
            <v>FAMILIA NARANJO -JOSE A GALIAN</v>
          </cell>
        </row>
        <row r="47">
          <cell r="A47">
            <v>46</v>
          </cell>
          <cell r="B47" t="str">
            <v>CHUPINAZO</v>
          </cell>
          <cell r="C47" t="str">
            <v>AZUL</v>
          </cell>
          <cell r="G47" t="str">
            <v>LORENZO CABALLERO MORENO</v>
          </cell>
        </row>
        <row r="48">
          <cell r="A48">
            <v>47</v>
          </cell>
          <cell r="B48" t="str">
            <v>GENEROSO</v>
          </cell>
          <cell r="C48" t="str">
            <v>MORACHO</v>
          </cell>
          <cell r="G48" t="str">
            <v>LORENZO CABALLERO MORENO</v>
          </cell>
        </row>
        <row r="49">
          <cell r="A49">
            <v>48</v>
          </cell>
          <cell r="B49" t="str">
            <v>PICO LARGO</v>
          </cell>
          <cell r="C49" t="str">
            <v>TOSC PL</v>
          </cell>
          <cell r="G49" t="str">
            <v>LORENZO CABALLERO MORENO</v>
          </cell>
        </row>
        <row r="50">
          <cell r="A50">
            <v>49</v>
          </cell>
          <cell r="B50" t="str">
            <v>BEREBER</v>
          </cell>
          <cell r="C50" t="str">
            <v>AZUL</v>
          </cell>
          <cell r="G50" t="str">
            <v>PEÑA LA GUA-GUA</v>
          </cell>
        </row>
        <row r="51">
          <cell r="A51">
            <v>50</v>
          </cell>
          <cell r="B51" t="str">
            <v>TORDO</v>
          </cell>
          <cell r="C51" t="str">
            <v>GAVINO</v>
          </cell>
          <cell r="G51" t="str">
            <v>PEÑA LA GUA-GUA</v>
          </cell>
        </row>
        <row r="52">
          <cell r="A52">
            <v>51</v>
          </cell>
          <cell r="B52" t="str">
            <v>DESTACADO</v>
          </cell>
          <cell r="C52" t="str">
            <v>AZUL</v>
          </cell>
          <cell r="G52" t="str">
            <v>SEBASTIÁN VACAS CARAVACA</v>
          </cell>
        </row>
        <row r="53">
          <cell r="A53">
            <v>52</v>
          </cell>
          <cell r="B53" t="str">
            <v>SARGENTO</v>
          </cell>
          <cell r="C53" t="str">
            <v>ROJO PERLA</v>
          </cell>
          <cell r="G53" t="str">
            <v>SEBASTIÁN VACAS CARAVACA</v>
          </cell>
        </row>
        <row r="54">
          <cell r="A54">
            <v>53</v>
          </cell>
          <cell r="B54" t="str">
            <v>RAYA ROJA</v>
          </cell>
          <cell r="C54" t="str">
            <v>AZUL</v>
          </cell>
          <cell r="G54" t="str">
            <v>SEBASTIAN VACAS CARAVACA</v>
          </cell>
        </row>
        <row r="55">
          <cell r="A55">
            <v>54</v>
          </cell>
          <cell r="B55" t="str">
            <v>HERNAMO D</v>
          </cell>
          <cell r="C55" t="str">
            <v>ROJO</v>
          </cell>
          <cell r="G55" t="str">
            <v>SEBASTIÁN VACAS CARAVACA</v>
          </cell>
        </row>
        <row r="56">
          <cell r="A56">
            <v>55</v>
          </cell>
          <cell r="B56" t="str">
            <v>CABO VERDE</v>
          </cell>
          <cell r="C56" t="str">
            <v>BAYO</v>
          </cell>
          <cell r="G56" t="str">
            <v>RAFAEL ORTEGA ESTEVEZ</v>
          </cell>
        </row>
        <row r="57">
          <cell r="A57">
            <v>56</v>
          </cell>
          <cell r="B57" t="str">
            <v>LA SUERTE</v>
          </cell>
          <cell r="C57" t="str">
            <v>PELIRATA</v>
          </cell>
          <cell r="G57" t="str">
            <v>RAFAEL ORTEGA ESTEVEZ</v>
          </cell>
        </row>
        <row r="58">
          <cell r="A58">
            <v>57</v>
          </cell>
          <cell r="B58" t="str">
            <v>POKEMON</v>
          </cell>
          <cell r="C58" t="str">
            <v>BLANCO</v>
          </cell>
          <cell r="G58" t="str">
            <v>RAUL VACAS MUÑOZ</v>
          </cell>
        </row>
        <row r="59">
          <cell r="A59">
            <v>58</v>
          </cell>
          <cell r="B59" t="str">
            <v>NENE</v>
          </cell>
          <cell r="C59" t="str">
            <v>MORACHO</v>
          </cell>
          <cell r="G59" t="str">
            <v>CRISTIAN  VACAS MUÑOZ</v>
          </cell>
        </row>
        <row r="60">
          <cell r="A60">
            <v>59</v>
          </cell>
          <cell r="B60" t="str">
            <v>COLCHONERO</v>
          </cell>
          <cell r="C60" t="str">
            <v>GAVINO</v>
          </cell>
          <cell r="G60" t="str">
            <v>PEÑA EL ESCORIAL</v>
          </cell>
        </row>
        <row r="61">
          <cell r="A61">
            <v>60</v>
          </cell>
          <cell r="B61" t="str">
            <v>PLUS ULTRA</v>
          </cell>
          <cell r="C61" t="str">
            <v>AZUL</v>
          </cell>
          <cell r="G61" t="str">
            <v>PEÑA EL ESCORIAL</v>
          </cell>
        </row>
        <row r="62">
          <cell r="A62">
            <v>61</v>
          </cell>
          <cell r="B62" t="str">
            <v>DEMBELE</v>
          </cell>
          <cell r="C62" t="str">
            <v>GAVINO</v>
          </cell>
          <cell r="G62" t="str">
            <v>PEÑA LA ERA</v>
          </cell>
        </row>
        <row r="63">
          <cell r="A63">
            <v>62</v>
          </cell>
          <cell r="B63" t="str">
            <v>COPA O MEDIO</v>
          </cell>
          <cell r="C63" t="str">
            <v>ROJO</v>
          </cell>
          <cell r="G63" t="str">
            <v>PEÑA LA VUELTA</v>
          </cell>
        </row>
        <row r="64">
          <cell r="A64">
            <v>63</v>
          </cell>
          <cell r="B64" t="str">
            <v>KABUKI</v>
          </cell>
          <cell r="C64" t="str">
            <v>ROJO</v>
          </cell>
          <cell r="G64" t="str">
            <v>PEÑA LA VUELTA</v>
          </cell>
        </row>
        <row r="65">
          <cell r="A65">
            <v>64</v>
          </cell>
          <cell r="B65" t="str">
            <v>FRESON DE PALOS</v>
          </cell>
          <cell r="C65" t="str">
            <v>ROJO</v>
          </cell>
          <cell r="G65" t="str">
            <v>PEÑA LA VUELTA</v>
          </cell>
        </row>
        <row r="66">
          <cell r="A66">
            <v>65</v>
          </cell>
          <cell r="B66" t="str">
            <v>CHASCARILLOS</v>
          </cell>
          <cell r="C66" t="str">
            <v>BAYO</v>
          </cell>
          <cell r="G66" t="str">
            <v>PEÑA TRAMONTANA</v>
          </cell>
        </row>
        <row r="67">
          <cell r="A67">
            <v>66</v>
          </cell>
          <cell r="B67" t="str">
            <v>DE COCO Y HUEVO</v>
          </cell>
          <cell r="C67" t="str">
            <v>FIG ROJO</v>
          </cell>
          <cell r="G67" t="str">
            <v>PEÑA TRAMONTANA</v>
          </cell>
        </row>
        <row r="68">
          <cell r="A68">
            <v>67</v>
          </cell>
          <cell r="B68" t="str">
            <v>MESSENGER</v>
          </cell>
          <cell r="C68" t="str">
            <v>TOSCADO</v>
          </cell>
          <cell r="G68" t="str">
            <v>PEÑA TRAMONTANA</v>
          </cell>
        </row>
        <row r="69">
          <cell r="A69">
            <v>68</v>
          </cell>
          <cell r="B69" t="str">
            <v>DETONANTE</v>
          </cell>
          <cell r="C69" t="str">
            <v>AZUL</v>
          </cell>
          <cell r="G69" t="str">
            <v>PEÑA LOS HERMANOS</v>
          </cell>
        </row>
        <row r="70">
          <cell r="A70">
            <v>69</v>
          </cell>
          <cell r="B70">
            <v>94</v>
          </cell>
          <cell r="C70" t="str">
            <v>AZUL</v>
          </cell>
          <cell r="G70" t="str">
            <v>SALVADOR PEREZ COVALEA</v>
          </cell>
        </row>
        <row r="71">
          <cell r="A71">
            <v>70</v>
          </cell>
          <cell r="B71" t="str">
            <v>LIMON</v>
          </cell>
          <cell r="C71" t="str">
            <v>GAVINO</v>
          </cell>
          <cell r="G71" t="str">
            <v>ANTONIO RODRIGUEZ JIMENEZ</v>
          </cell>
        </row>
        <row r="72">
          <cell r="A72">
            <v>71</v>
          </cell>
          <cell r="B72" t="str">
            <v>SABINA</v>
          </cell>
          <cell r="C72" t="str">
            <v>ROJO PERLA</v>
          </cell>
          <cell r="G72" t="str">
            <v>ANTONIO RODRIGUEZ  JIMENEZ</v>
          </cell>
        </row>
        <row r="73">
          <cell r="A73">
            <v>72</v>
          </cell>
          <cell r="B73" t="str">
            <v>CANGREJO</v>
          </cell>
          <cell r="C73" t="str">
            <v>VERDINO</v>
          </cell>
          <cell r="G73" t="str">
            <v>ANTONIO RODRIGUEZ JIMENEZ</v>
          </cell>
        </row>
        <row r="74">
          <cell r="A74">
            <v>73</v>
          </cell>
          <cell r="B74" t="str">
            <v>FRENETICO</v>
          </cell>
          <cell r="C74" t="str">
            <v>GAVINO</v>
          </cell>
          <cell r="G74" t="str">
            <v>ANTONIO RODRIGUEZ JIMENEZ</v>
          </cell>
        </row>
        <row r="75">
          <cell r="A75">
            <v>74</v>
          </cell>
          <cell r="B75" t="str">
            <v>TALLARIN</v>
          </cell>
          <cell r="C75" t="str">
            <v>ROJO</v>
          </cell>
          <cell r="G75" t="str">
            <v>ANTONIO RODRIGUEZ JIMENEZ</v>
          </cell>
        </row>
        <row r="76">
          <cell r="A76">
            <v>75</v>
          </cell>
          <cell r="B76" t="str">
            <v>PECAS</v>
          </cell>
          <cell r="C76" t="str">
            <v>ROJO PERLA</v>
          </cell>
          <cell r="G76" t="str">
            <v>EMILIANO Y JESUS</v>
          </cell>
        </row>
        <row r="77">
          <cell r="A77">
            <v>76</v>
          </cell>
          <cell r="B77" t="str">
            <v>CARA O CRUZ</v>
          </cell>
          <cell r="C77" t="str">
            <v>AZUL</v>
          </cell>
          <cell r="G77" t="str">
            <v>EMILIANO Y JESUS</v>
          </cell>
        </row>
        <row r="78">
          <cell r="A78">
            <v>77</v>
          </cell>
          <cell r="B78" t="str">
            <v>MAS VALE TARDE</v>
          </cell>
          <cell r="C78" t="str">
            <v>VERDINO</v>
          </cell>
          <cell r="G78" t="str">
            <v>EMILIANO Y JESUS</v>
          </cell>
        </row>
        <row r="79">
          <cell r="A79">
            <v>78</v>
          </cell>
          <cell r="B79" t="str">
            <v>REFLEJOS</v>
          </cell>
          <cell r="C79" t="str">
            <v>BAYO</v>
          </cell>
          <cell r="G79" t="str">
            <v>PEÑA LA FÁBRICA</v>
          </cell>
        </row>
        <row r="80">
          <cell r="A80">
            <v>79</v>
          </cell>
          <cell r="B80" t="str">
            <v>SUBEME LA RADIO</v>
          </cell>
          <cell r="C80" t="str">
            <v>ROJO PERLA</v>
          </cell>
          <cell r="G80" t="str">
            <v>PEÑA LA FÁBRICA</v>
          </cell>
        </row>
        <row r="81">
          <cell r="A81">
            <v>80</v>
          </cell>
          <cell r="B81" t="str">
            <v>AVATAR</v>
          </cell>
          <cell r="C81" t="str">
            <v>ROJO PERLA</v>
          </cell>
          <cell r="G81" t="str">
            <v>PEÑA LA FÁBRICA</v>
          </cell>
        </row>
        <row r="82">
          <cell r="A82">
            <v>81</v>
          </cell>
          <cell r="B82" t="str">
            <v>MELOCOTON</v>
          </cell>
          <cell r="C82" t="str">
            <v>BLANCO</v>
          </cell>
          <cell r="G82" t="str">
            <v>PEÑA LA FÁBRICA</v>
          </cell>
        </row>
        <row r="83">
          <cell r="A83">
            <v>82</v>
          </cell>
          <cell r="B83" t="str">
            <v>TALISMAN</v>
          </cell>
          <cell r="C83" t="str">
            <v>ROJO</v>
          </cell>
          <cell r="G83" t="str">
            <v>PEÑA LA FÁBRICA</v>
          </cell>
        </row>
        <row r="84">
          <cell r="A84">
            <v>83</v>
          </cell>
          <cell r="B84" t="str">
            <v>PANTERA</v>
          </cell>
          <cell r="C84" t="str">
            <v>AZUL</v>
          </cell>
          <cell r="G84" t="str">
            <v>PEÑA LA FÁBRICA</v>
          </cell>
        </row>
        <row r="85">
          <cell r="A85">
            <v>84</v>
          </cell>
          <cell r="B85" t="str">
            <v>MENTE FRIA</v>
          </cell>
          <cell r="C85" t="str">
            <v>AZUL ALIBL</v>
          </cell>
          <cell r="G85" t="str">
            <v>PEÑA PRIETO Y GILARTE</v>
          </cell>
        </row>
        <row r="86">
          <cell r="A86">
            <v>85</v>
          </cell>
          <cell r="B86" t="str">
            <v>COLA NEGRA</v>
          </cell>
          <cell r="C86" t="str">
            <v>BAYO</v>
          </cell>
          <cell r="G86" t="str">
            <v>PEÑA PRIETO Y GILARTE</v>
          </cell>
        </row>
        <row r="87">
          <cell r="A87">
            <v>86</v>
          </cell>
          <cell r="B87" t="str">
            <v>NACIONAL</v>
          </cell>
          <cell r="C87" t="str">
            <v>ROJO PERLA</v>
          </cell>
          <cell r="G87" t="str">
            <v>JAVIER SANCHEZ - MANUEL SANCHEZ</v>
          </cell>
        </row>
        <row r="88">
          <cell r="A88">
            <v>87</v>
          </cell>
          <cell r="B88" t="str">
            <v>FIEBRE AMARILLA</v>
          </cell>
          <cell r="C88" t="str">
            <v>ROJO PERLA</v>
          </cell>
          <cell r="G88" t="str">
            <v>JAVIER SANCHEZ - MANUEL SANCHEZ</v>
          </cell>
        </row>
        <row r="89">
          <cell r="A89">
            <v>88</v>
          </cell>
          <cell r="B89" t="str">
            <v>MARCO ANA</v>
          </cell>
          <cell r="C89" t="str">
            <v>ROJO</v>
          </cell>
          <cell r="G89" t="str">
            <v>PEDRO LOAISA MORENO</v>
          </cell>
        </row>
        <row r="90">
          <cell r="A90">
            <v>89</v>
          </cell>
          <cell r="B90" t="str">
            <v>CORAJE</v>
          </cell>
          <cell r="C90" t="str">
            <v>ROJO</v>
          </cell>
          <cell r="G90" t="str">
            <v>RAFAEL ORTEGA ESTEVEZ</v>
          </cell>
        </row>
        <row r="91">
          <cell r="A91">
            <v>90</v>
          </cell>
          <cell r="B91" t="str">
            <v>CRUZ CONDE</v>
          </cell>
          <cell r="C91" t="str">
            <v>TOSCADO</v>
          </cell>
          <cell r="G91" t="str">
            <v>HNOS TIENDA</v>
          </cell>
        </row>
        <row r="92">
          <cell r="A92">
            <v>91</v>
          </cell>
          <cell r="B92" t="str">
            <v>AGENTE SECRETO</v>
          </cell>
          <cell r="C92" t="str">
            <v>ROJO</v>
          </cell>
          <cell r="G92" t="str">
            <v>HNOS TIENDA</v>
          </cell>
        </row>
        <row r="93">
          <cell r="A93">
            <v>92</v>
          </cell>
          <cell r="B93" t="str">
            <v>RIO</v>
          </cell>
          <cell r="C93" t="str">
            <v>BAYO</v>
          </cell>
          <cell r="G93" t="str">
            <v>HNOS TIENDA</v>
          </cell>
        </row>
        <row r="94">
          <cell r="A94">
            <v>93</v>
          </cell>
          <cell r="B94" t="str">
            <v>REY LEON</v>
          </cell>
          <cell r="C94" t="str">
            <v>BAYO</v>
          </cell>
          <cell r="G94" t="str">
            <v>HNOS TIENDA</v>
          </cell>
        </row>
        <row r="95">
          <cell r="A95">
            <v>94</v>
          </cell>
          <cell r="B95" t="str">
            <v>DORAIMON</v>
          </cell>
          <cell r="C95" t="str">
            <v>AZUL GOT</v>
          </cell>
          <cell r="G95" t="str">
            <v>HNOS TIENDA</v>
          </cell>
        </row>
        <row r="96">
          <cell r="A96">
            <v>95</v>
          </cell>
          <cell r="B96" t="str">
            <v>KIGSMAN</v>
          </cell>
          <cell r="C96" t="str">
            <v>TOSCADO</v>
          </cell>
          <cell r="G96" t="str">
            <v>HNOS TIENDA</v>
          </cell>
        </row>
        <row r="97">
          <cell r="A97">
            <v>96</v>
          </cell>
          <cell r="B97" t="str">
            <v>SAO PAOLO</v>
          </cell>
          <cell r="C97" t="str">
            <v>BAYO</v>
          </cell>
          <cell r="G97" t="str">
            <v>PEÑA BARRA LIBRE</v>
          </cell>
        </row>
        <row r="98">
          <cell r="A98">
            <v>97</v>
          </cell>
          <cell r="B98" t="str">
            <v>ROCINANTE</v>
          </cell>
          <cell r="C98" t="str">
            <v>BLANCO</v>
          </cell>
          <cell r="G98" t="str">
            <v>PEÑA HNOS LLORENTE</v>
          </cell>
        </row>
        <row r="99">
          <cell r="A99">
            <v>98</v>
          </cell>
          <cell r="B99" t="str">
            <v>CHIVATO</v>
          </cell>
          <cell r="C99" t="str">
            <v>ROJO</v>
          </cell>
          <cell r="G99" t="str">
            <v>PEÑA TOMA Y VUELA</v>
          </cell>
        </row>
        <row r="100">
          <cell r="A100">
            <v>99</v>
          </cell>
          <cell r="B100" t="str">
            <v>LA SEÑAL</v>
          </cell>
          <cell r="C100" t="str">
            <v>BAYO</v>
          </cell>
          <cell r="G100" t="str">
            <v>JOSE MANUEL DEL VALLE CORONA</v>
          </cell>
        </row>
        <row r="101">
          <cell r="A101">
            <v>100</v>
          </cell>
          <cell r="B101" t="str">
            <v>ALTAMIRANO</v>
          </cell>
          <cell r="C101" t="str">
            <v>MORACHO</v>
          </cell>
          <cell r="G101" t="str">
            <v>RAFAEL CUENCA RANCHAL</v>
          </cell>
        </row>
        <row r="102">
          <cell r="A102">
            <v>101</v>
          </cell>
          <cell r="B102" t="str">
            <v>ISCO</v>
          </cell>
          <cell r="C102" t="str">
            <v>GAVINO</v>
          </cell>
          <cell r="G102" t="str">
            <v xml:space="preserve">VILLEGAS Y GINES </v>
          </cell>
        </row>
        <row r="103">
          <cell r="A103">
            <v>102</v>
          </cell>
          <cell r="B103" t="str">
            <v>ARTESANO</v>
          </cell>
          <cell r="C103" t="str">
            <v>AZUL</v>
          </cell>
          <cell r="G103" t="str">
            <v>MANUEL RUBIO E HIJOS</v>
          </cell>
        </row>
        <row r="104">
          <cell r="A104">
            <v>103</v>
          </cell>
          <cell r="B104" t="str">
            <v>MAGUI</v>
          </cell>
          <cell r="C104" t="str">
            <v>BAYO</v>
          </cell>
          <cell r="G104" t="str">
            <v>MARÍA PRIETO GÓMEZ</v>
          </cell>
        </row>
        <row r="105">
          <cell r="A105">
            <v>104</v>
          </cell>
          <cell r="B105" t="str">
            <v>OREJAS</v>
          </cell>
          <cell r="C105" t="str">
            <v>ROJO</v>
          </cell>
          <cell r="G105" t="str">
            <v>PEDRO LOAISA MORENO</v>
          </cell>
        </row>
        <row r="106">
          <cell r="A106">
            <v>105</v>
          </cell>
          <cell r="B106" t="str">
            <v>PLATINO</v>
          </cell>
          <cell r="C106" t="str">
            <v>CENIZO</v>
          </cell>
          <cell r="G106" t="str">
            <v>PEÑA LA GUA-GUA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Ins</v>
          </cell>
          <cell r="Q1" t="str">
            <v>PUNTOS</v>
          </cell>
        </row>
        <row r="2">
          <cell r="A2">
            <v>69</v>
          </cell>
          <cell r="Q2">
            <v>64</v>
          </cell>
        </row>
        <row r="3">
          <cell r="A3">
            <v>91</v>
          </cell>
          <cell r="Q3">
            <v>188</v>
          </cell>
        </row>
        <row r="4">
          <cell r="A4">
            <v>100</v>
          </cell>
          <cell r="Q4">
            <v>42</v>
          </cell>
        </row>
        <row r="5">
          <cell r="A5">
            <v>28</v>
          </cell>
          <cell r="Q5">
            <v>188</v>
          </cell>
        </row>
        <row r="6">
          <cell r="A6">
            <v>24</v>
          </cell>
          <cell r="Q6">
            <v>42</v>
          </cell>
        </row>
        <row r="7">
          <cell r="A7">
            <v>102</v>
          </cell>
          <cell r="Q7">
            <v>188</v>
          </cell>
        </row>
        <row r="8">
          <cell r="A8">
            <v>80</v>
          </cell>
          <cell r="Q8">
            <v>42</v>
          </cell>
        </row>
        <row r="9">
          <cell r="A9">
            <v>32</v>
          </cell>
          <cell r="Q9">
            <v>184</v>
          </cell>
        </row>
        <row r="10">
          <cell r="A10">
            <v>49</v>
          </cell>
          <cell r="Q10">
            <v>188</v>
          </cell>
        </row>
        <row r="11">
          <cell r="A11">
            <v>55</v>
          </cell>
          <cell r="Q11">
            <v>2</v>
          </cell>
        </row>
        <row r="12">
          <cell r="A12">
            <v>72</v>
          </cell>
          <cell r="Q12">
            <v>184</v>
          </cell>
        </row>
        <row r="13">
          <cell r="A13">
            <v>76</v>
          </cell>
          <cell r="Q13">
            <v>41</v>
          </cell>
        </row>
        <row r="14">
          <cell r="A14">
            <v>4</v>
          </cell>
          <cell r="Q14">
            <v>188</v>
          </cell>
        </row>
        <row r="15">
          <cell r="A15">
            <v>9</v>
          </cell>
          <cell r="Q15">
            <v>188</v>
          </cell>
        </row>
        <row r="16">
          <cell r="A16">
            <v>65</v>
          </cell>
          <cell r="Q16">
            <v>188</v>
          </cell>
        </row>
        <row r="17">
          <cell r="A17">
            <v>20</v>
          </cell>
          <cell r="Q17">
            <v>188</v>
          </cell>
        </row>
        <row r="18">
          <cell r="A18">
            <v>98</v>
          </cell>
          <cell r="Q18">
            <v>188</v>
          </cell>
        </row>
        <row r="19">
          <cell r="A19">
            <v>46</v>
          </cell>
          <cell r="Q19">
            <v>188</v>
          </cell>
        </row>
        <row r="20">
          <cell r="A20">
            <v>2</v>
          </cell>
          <cell r="Q20">
            <v>188</v>
          </cell>
        </row>
        <row r="21">
          <cell r="A21">
            <v>85</v>
          </cell>
          <cell r="Q21">
            <v>42</v>
          </cell>
        </row>
        <row r="22">
          <cell r="A22">
            <v>59</v>
          </cell>
          <cell r="Q22">
            <v>188</v>
          </cell>
        </row>
        <row r="23">
          <cell r="A23">
            <v>62</v>
          </cell>
          <cell r="Q23">
            <v>42</v>
          </cell>
        </row>
        <row r="24">
          <cell r="A24">
            <v>89</v>
          </cell>
          <cell r="Q24">
            <v>188</v>
          </cell>
        </row>
        <row r="25">
          <cell r="A25">
            <v>90</v>
          </cell>
          <cell r="Q25">
            <v>188</v>
          </cell>
        </row>
        <row r="26">
          <cell r="A26">
            <v>66</v>
          </cell>
          <cell r="Q26">
            <v>188</v>
          </cell>
        </row>
        <row r="27">
          <cell r="A27">
            <v>34</v>
          </cell>
          <cell r="Q27">
            <v>188</v>
          </cell>
        </row>
        <row r="28">
          <cell r="A28">
            <v>61</v>
          </cell>
          <cell r="Q28">
            <v>188</v>
          </cell>
        </row>
        <row r="29">
          <cell r="A29">
            <v>51</v>
          </cell>
          <cell r="Q29">
            <v>188</v>
          </cell>
        </row>
        <row r="30">
          <cell r="A30">
            <v>94</v>
          </cell>
          <cell r="Q30">
            <v>42</v>
          </cell>
        </row>
        <row r="31">
          <cell r="A31">
            <v>22</v>
          </cell>
          <cell r="Q31">
            <v>42</v>
          </cell>
        </row>
        <row r="32">
          <cell r="A32">
            <v>10</v>
          </cell>
          <cell r="Q32">
            <v>42</v>
          </cell>
        </row>
        <row r="33">
          <cell r="A33">
            <v>87</v>
          </cell>
          <cell r="Q33">
            <v>188</v>
          </cell>
        </row>
        <row r="34">
          <cell r="A34">
            <v>73</v>
          </cell>
          <cell r="Q34">
            <v>185</v>
          </cell>
        </row>
        <row r="35">
          <cell r="A35">
            <v>64</v>
          </cell>
          <cell r="Q35">
            <v>188</v>
          </cell>
        </row>
        <row r="36">
          <cell r="A36">
            <v>47</v>
          </cell>
          <cell r="Q36">
            <v>188</v>
          </cell>
        </row>
        <row r="37">
          <cell r="A37">
            <v>68</v>
          </cell>
          <cell r="Q37">
            <v>188</v>
          </cell>
        </row>
        <row r="38">
          <cell r="A38">
            <v>54</v>
          </cell>
          <cell r="Q38">
            <v>188</v>
          </cell>
        </row>
        <row r="39">
          <cell r="A39">
            <v>13</v>
          </cell>
          <cell r="Q39">
            <v>188</v>
          </cell>
        </row>
        <row r="40">
          <cell r="A40">
            <v>101</v>
          </cell>
          <cell r="Q40">
            <v>188</v>
          </cell>
        </row>
        <row r="41">
          <cell r="A41">
            <v>14</v>
          </cell>
          <cell r="Q41">
            <v>188</v>
          </cell>
        </row>
        <row r="42">
          <cell r="A42">
            <v>63</v>
          </cell>
          <cell r="Q42">
            <v>188</v>
          </cell>
        </row>
        <row r="43">
          <cell r="A43">
            <v>7</v>
          </cell>
          <cell r="Q43">
            <v>42</v>
          </cell>
        </row>
        <row r="44">
          <cell r="A44">
            <v>95</v>
          </cell>
          <cell r="Q44">
            <v>188</v>
          </cell>
        </row>
        <row r="45">
          <cell r="A45">
            <v>37</v>
          </cell>
          <cell r="Q45">
            <v>188</v>
          </cell>
        </row>
        <row r="46">
          <cell r="A46">
            <v>27</v>
          </cell>
          <cell r="Q46">
            <v>180</v>
          </cell>
        </row>
        <row r="47">
          <cell r="A47">
            <v>99</v>
          </cell>
          <cell r="Q47">
            <v>188</v>
          </cell>
        </row>
        <row r="48">
          <cell r="A48">
            <v>56</v>
          </cell>
          <cell r="Q48">
            <v>188</v>
          </cell>
        </row>
        <row r="49">
          <cell r="A49">
            <v>15</v>
          </cell>
          <cell r="Q49">
            <v>188</v>
          </cell>
        </row>
        <row r="50">
          <cell r="A50">
            <v>70</v>
          </cell>
          <cell r="Q50">
            <v>188</v>
          </cell>
        </row>
        <row r="51">
          <cell r="A51">
            <v>26</v>
          </cell>
          <cell r="Q51">
            <v>64</v>
          </cell>
        </row>
        <row r="52">
          <cell r="A52">
            <v>103</v>
          </cell>
          <cell r="Q52">
            <v>188</v>
          </cell>
        </row>
        <row r="53">
          <cell r="A53">
            <v>88</v>
          </cell>
          <cell r="Q53">
            <v>188</v>
          </cell>
        </row>
        <row r="54">
          <cell r="A54">
            <v>6</v>
          </cell>
          <cell r="Q54">
            <v>42</v>
          </cell>
        </row>
        <row r="55">
          <cell r="A55">
            <v>77</v>
          </cell>
          <cell r="Q55">
            <v>188</v>
          </cell>
        </row>
        <row r="56">
          <cell r="A56">
            <v>81</v>
          </cell>
          <cell r="Q56">
            <v>188</v>
          </cell>
        </row>
        <row r="57">
          <cell r="A57">
            <v>84</v>
          </cell>
          <cell r="Q57">
            <v>106</v>
          </cell>
        </row>
        <row r="58">
          <cell r="A58">
            <v>67</v>
          </cell>
          <cell r="Q58">
            <v>188</v>
          </cell>
        </row>
        <row r="59">
          <cell r="A59">
            <v>30</v>
          </cell>
          <cell r="Q59">
            <v>188</v>
          </cell>
        </row>
        <row r="60">
          <cell r="A60">
            <v>12</v>
          </cell>
          <cell r="Q60">
            <v>42</v>
          </cell>
        </row>
        <row r="61">
          <cell r="A61">
            <v>29</v>
          </cell>
          <cell r="Q61">
            <v>70</v>
          </cell>
        </row>
        <row r="62">
          <cell r="A62">
            <v>45</v>
          </cell>
          <cell r="Q62">
            <v>188</v>
          </cell>
        </row>
        <row r="63">
          <cell r="A63">
            <v>21</v>
          </cell>
          <cell r="Q63">
            <v>188</v>
          </cell>
        </row>
        <row r="64">
          <cell r="A64">
            <v>86</v>
          </cell>
          <cell r="Q64">
            <v>36</v>
          </cell>
        </row>
        <row r="65">
          <cell r="A65">
            <v>5</v>
          </cell>
          <cell r="Q65">
            <v>188</v>
          </cell>
        </row>
        <row r="66">
          <cell r="A66">
            <v>8</v>
          </cell>
          <cell r="Q66">
            <v>188</v>
          </cell>
        </row>
        <row r="67">
          <cell r="A67">
            <v>58</v>
          </cell>
          <cell r="Q67">
            <v>188</v>
          </cell>
        </row>
        <row r="68">
          <cell r="A68">
            <v>104</v>
          </cell>
          <cell r="Q68">
            <v>188</v>
          </cell>
        </row>
        <row r="69">
          <cell r="A69">
            <v>33</v>
          </cell>
          <cell r="Q69">
            <v>188</v>
          </cell>
        </row>
        <row r="70">
          <cell r="A70">
            <v>83</v>
          </cell>
          <cell r="Q70">
            <v>42</v>
          </cell>
        </row>
        <row r="71">
          <cell r="A71">
            <v>19</v>
          </cell>
          <cell r="Q71">
            <v>188</v>
          </cell>
        </row>
        <row r="72">
          <cell r="A72">
            <v>16</v>
          </cell>
          <cell r="Q72">
            <v>188</v>
          </cell>
        </row>
        <row r="73">
          <cell r="A73">
            <v>75</v>
          </cell>
          <cell r="Q73">
            <v>188</v>
          </cell>
        </row>
        <row r="74">
          <cell r="A74">
            <v>18</v>
          </cell>
          <cell r="Q74">
            <v>188</v>
          </cell>
        </row>
        <row r="75">
          <cell r="A75">
            <v>48</v>
          </cell>
          <cell r="Q75">
            <v>188</v>
          </cell>
        </row>
        <row r="76">
          <cell r="A76">
            <v>23</v>
          </cell>
          <cell r="Q76">
            <v>188</v>
          </cell>
        </row>
        <row r="77">
          <cell r="A77">
            <v>1</v>
          </cell>
          <cell r="Q77">
            <v>188</v>
          </cell>
        </row>
        <row r="78">
          <cell r="A78">
            <v>105</v>
          </cell>
          <cell r="Q78">
            <v>188</v>
          </cell>
        </row>
        <row r="79">
          <cell r="A79">
            <v>60</v>
          </cell>
          <cell r="Q79">
            <v>180</v>
          </cell>
        </row>
        <row r="80">
          <cell r="A80">
            <v>57</v>
          </cell>
          <cell r="Q80">
            <v>188</v>
          </cell>
        </row>
        <row r="81">
          <cell r="A81">
            <v>39</v>
          </cell>
          <cell r="Q81">
            <v>180</v>
          </cell>
        </row>
        <row r="82">
          <cell r="A82">
            <v>53</v>
          </cell>
          <cell r="Q82">
            <v>188</v>
          </cell>
        </row>
        <row r="83">
          <cell r="A83">
            <v>40</v>
          </cell>
          <cell r="Q83">
            <v>188</v>
          </cell>
        </row>
        <row r="84">
          <cell r="A84">
            <v>78</v>
          </cell>
          <cell r="Q84">
            <v>188</v>
          </cell>
        </row>
        <row r="85">
          <cell r="A85">
            <v>93</v>
          </cell>
          <cell r="Q85">
            <v>188</v>
          </cell>
        </row>
        <row r="86">
          <cell r="A86">
            <v>92</v>
          </cell>
          <cell r="Q86">
            <v>188</v>
          </cell>
        </row>
        <row r="87">
          <cell r="A87">
            <v>97</v>
          </cell>
          <cell r="Q87">
            <v>188</v>
          </cell>
        </row>
        <row r="88">
          <cell r="A88">
            <v>44</v>
          </cell>
          <cell r="Q88">
            <v>188</v>
          </cell>
        </row>
        <row r="89">
          <cell r="A89">
            <v>71</v>
          </cell>
          <cell r="Q89">
            <v>188</v>
          </cell>
        </row>
        <row r="90">
          <cell r="A90">
            <v>17</v>
          </cell>
          <cell r="Q90">
            <v>179</v>
          </cell>
        </row>
        <row r="91">
          <cell r="A91">
            <v>31</v>
          </cell>
          <cell r="Q91">
            <v>188</v>
          </cell>
        </row>
        <row r="92">
          <cell r="A92">
            <v>96</v>
          </cell>
          <cell r="Q92">
            <v>188</v>
          </cell>
        </row>
        <row r="93">
          <cell r="A93">
            <v>52</v>
          </cell>
          <cell r="Q93">
            <v>188</v>
          </cell>
        </row>
        <row r="94">
          <cell r="A94">
            <v>79</v>
          </cell>
          <cell r="Q94">
            <v>188</v>
          </cell>
        </row>
        <row r="95">
          <cell r="A95">
            <v>25</v>
          </cell>
          <cell r="Q95">
            <v>188</v>
          </cell>
        </row>
        <row r="96">
          <cell r="A96">
            <v>82</v>
          </cell>
          <cell r="Q96">
            <v>188</v>
          </cell>
        </row>
        <row r="97">
          <cell r="A97">
            <v>74</v>
          </cell>
          <cell r="Q97">
            <v>188</v>
          </cell>
        </row>
        <row r="98">
          <cell r="A98">
            <v>42</v>
          </cell>
          <cell r="Q98">
            <v>188</v>
          </cell>
        </row>
        <row r="99">
          <cell r="A99">
            <v>50</v>
          </cell>
          <cell r="Q99">
            <v>188</v>
          </cell>
        </row>
        <row r="100">
          <cell r="A100">
            <v>3</v>
          </cell>
          <cell r="Q100">
            <v>188</v>
          </cell>
        </row>
        <row r="101">
          <cell r="A101">
            <v>11</v>
          </cell>
          <cell r="Q101">
            <v>188</v>
          </cell>
        </row>
        <row r="102">
          <cell r="A102">
            <v>36</v>
          </cell>
          <cell r="Q102">
            <v>188</v>
          </cell>
        </row>
        <row r="103">
          <cell r="A103">
            <v>38</v>
          </cell>
          <cell r="Q103">
            <v>64</v>
          </cell>
        </row>
        <row r="104">
          <cell r="A104">
            <v>43</v>
          </cell>
          <cell r="Q104">
            <v>188</v>
          </cell>
        </row>
        <row r="105">
          <cell r="A105">
            <v>35</v>
          </cell>
          <cell r="Q105">
            <v>188</v>
          </cell>
        </row>
        <row r="106">
          <cell r="A106">
            <v>41</v>
          </cell>
          <cell r="Q106">
            <v>188</v>
          </cell>
        </row>
        <row r="109">
          <cell r="A109" t="str">
            <v>Firma de los Arbitros</v>
          </cell>
        </row>
      </sheetData>
      <sheetData sheetId="14"/>
      <sheetData sheetId="15">
        <row r="1">
          <cell r="A1" t="str">
            <v>Ins</v>
          </cell>
          <cell r="Q1" t="str">
            <v>PUNTOS</v>
          </cell>
        </row>
        <row r="2">
          <cell r="A2">
            <v>1</v>
          </cell>
          <cell r="Q2">
            <v>240</v>
          </cell>
        </row>
        <row r="3">
          <cell r="A3">
            <v>2</v>
          </cell>
          <cell r="Q3">
            <v>240</v>
          </cell>
        </row>
        <row r="4">
          <cell r="A4">
            <v>3</v>
          </cell>
          <cell r="Q4">
            <v>240</v>
          </cell>
        </row>
        <row r="5">
          <cell r="A5">
            <v>4</v>
          </cell>
          <cell r="Q5">
            <v>240</v>
          </cell>
        </row>
        <row r="6">
          <cell r="A6">
            <v>5</v>
          </cell>
          <cell r="Q6">
            <v>240</v>
          </cell>
        </row>
        <row r="7">
          <cell r="A7">
            <v>6</v>
          </cell>
          <cell r="Q7">
            <v>240</v>
          </cell>
        </row>
        <row r="8">
          <cell r="A8">
            <v>7</v>
          </cell>
          <cell r="Q8">
            <v>234</v>
          </cell>
        </row>
        <row r="9">
          <cell r="A9">
            <v>8</v>
          </cell>
          <cell r="Q9">
            <v>240</v>
          </cell>
        </row>
        <row r="10">
          <cell r="A10">
            <v>9</v>
          </cell>
          <cell r="Q10">
            <v>240</v>
          </cell>
        </row>
        <row r="11">
          <cell r="A11">
            <v>10</v>
          </cell>
          <cell r="Q11">
            <v>240</v>
          </cell>
        </row>
        <row r="12">
          <cell r="A12">
            <v>11</v>
          </cell>
          <cell r="Q12">
            <v>240</v>
          </cell>
        </row>
        <row r="13">
          <cell r="A13">
            <v>12</v>
          </cell>
          <cell r="Q13">
            <v>240</v>
          </cell>
        </row>
        <row r="14">
          <cell r="A14">
            <v>13</v>
          </cell>
          <cell r="Q14">
            <v>240</v>
          </cell>
        </row>
        <row r="15">
          <cell r="A15">
            <v>14</v>
          </cell>
          <cell r="Q15">
            <v>240</v>
          </cell>
        </row>
        <row r="16">
          <cell r="A16">
            <v>15</v>
          </cell>
          <cell r="Q16">
            <v>236</v>
          </cell>
        </row>
        <row r="17">
          <cell r="A17">
            <v>16</v>
          </cell>
          <cell r="Q17">
            <v>240</v>
          </cell>
        </row>
        <row r="18">
          <cell r="A18">
            <v>17</v>
          </cell>
          <cell r="Q18">
            <v>240</v>
          </cell>
        </row>
        <row r="19">
          <cell r="A19">
            <v>18</v>
          </cell>
          <cell r="Q19">
            <v>240</v>
          </cell>
        </row>
        <row r="20">
          <cell r="A20">
            <v>19</v>
          </cell>
          <cell r="Q20">
            <v>240</v>
          </cell>
        </row>
        <row r="21">
          <cell r="A21">
            <v>20</v>
          </cell>
          <cell r="Q21">
            <v>240</v>
          </cell>
        </row>
        <row r="22">
          <cell r="A22">
            <v>21</v>
          </cell>
          <cell r="Q22">
            <v>240</v>
          </cell>
        </row>
        <row r="23">
          <cell r="A23">
            <v>22</v>
          </cell>
          <cell r="Q23">
            <v>240</v>
          </cell>
        </row>
        <row r="24">
          <cell r="A24">
            <v>23</v>
          </cell>
          <cell r="Q24">
            <v>240</v>
          </cell>
        </row>
        <row r="25">
          <cell r="A25">
            <v>24</v>
          </cell>
          <cell r="Q25">
            <v>240</v>
          </cell>
        </row>
        <row r="26">
          <cell r="A26">
            <v>25</v>
          </cell>
          <cell r="Q26">
            <v>240</v>
          </cell>
        </row>
        <row r="27">
          <cell r="A27">
            <v>26</v>
          </cell>
          <cell r="Q27">
            <v>240</v>
          </cell>
        </row>
        <row r="28">
          <cell r="A28">
            <v>27</v>
          </cell>
          <cell r="Q28">
            <v>240</v>
          </cell>
        </row>
        <row r="29">
          <cell r="A29">
            <v>28</v>
          </cell>
          <cell r="Q29">
            <v>240</v>
          </cell>
        </row>
        <row r="30">
          <cell r="A30">
            <v>29</v>
          </cell>
          <cell r="Q30">
            <v>0</v>
          </cell>
        </row>
        <row r="31">
          <cell r="A31">
            <v>30</v>
          </cell>
          <cell r="Q31">
            <v>240</v>
          </cell>
        </row>
        <row r="32">
          <cell r="A32">
            <v>31</v>
          </cell>
          <cell r="Q32">
            <v>239</v>
          </cell>
        </row>
        <row r="33">
          <cell r="A33">
            <v>32</v>
          </cell>
          <cell r="Q33">
            <v>240</v>
          </cell>
        </row>
        <row r="34">
          <cell r="A34">
            <v>33</v>
          </cell>
          <cell r="Q34">
            <v>240</v>
          </cell>
        </row>
        <row r="35">
          <cell r="A35">
            <v>34</v>
          </cell>
          <cell r="Q35">
            <v>240</v>
          </cell>
        </row>
        <row r="36">
          <cell r="A36">
            <v>35</v>
          </cell>
          <cell r="Q36">
            <v>240</v>
          </cell>
        </row>
        <row r="37">
          <cell r="A37">
            <v>36</v>
          </cell>
          <cell r="Q37">
            <v>240</v>
          </cell>
        </row>
        <row r="38">
          <cell r="A38">
            <v>37</v>
          </cell>
          <cell r="Q38">
            <v>240</v>
          </cell>
        </row>
        <row r="39">
          <cell r="A39">
            <v>38</v>
          </cell>
          <cell r="Q39">
            <v>240</v>
          </cell>
        </row>
        <row r="40">
          <cell r="A40">
            <v>39</v>
          </cell>
          <cell r="Q40">
            <v>239</v>
          </cell>
        </row>
        <row r="41">
          <cell r="A41">
            <v>40</v>
          </cell>
          <cell r="Q41">
            <v>240</v>
          </cell>
        </row>
        <row r="42">
          <cell r="A42">
            <v>41</v>
          </cell>
          <cell r="Q42">
            <v>240</v>
          </cell>
        </row>
        <row r="43">
          <cell r="A43">
            <v>42</v>
          </cell>
          <cell r="Q43">
            <v>240</v>
          </cell>
        </row>
        <row r="44">
          <cell r="A44">
            <v>43</v>
          </cell>
          <cell r="Q44">
            <v>240</v>
          </cell>
        </row>
        <row r="45">
          <cell r="A45">
            <v>44</v>
          </cell>
          <cell r="Q45">
            <v>240</v>
          </cell>
        </row>
        <row r="46">
          <cell r="A46">
            <v>45</v>
          </cell>
          <cell r="Q46">
            <v>240</v>
          </cell>
        </row>
        <row r="47">
          <cell r="A47">
            <v>46</v>
          </cell>
          <cell r="Q47">
            <v>240</v>
          </cell>
        </row>
        <row r="48">
          <cell r="A48">
            <v>47</v>
          </cell>
          <cell r="Q48">
            <v>240</v>
          </cell>
        </row>
        <row r="49">
          <cell r="A49">
            <v>48</v>
          </cell>
          <cell r="Q49">
            <v>240</v>
          </cell>
        </row>
        <row r="50">
          <cell r="A50">
            <v>49</v>
          </cell>
          <cell r="Q50">
            <v>240</v>
          </cell>
        </row>
        <row r="51">
          <cell r="A51">
            <v>50</v>
          </cell>
          <cell r="Q51">
            <v>240</v>
          </cell>
        </row>
        <row r="52">
          <cell r="A52">
            <v>51</v>
          </cell>
          <cell r="Q52">
            <v>240</v>
          </cell>
        </row>
        <row r="53">
          <cell r="A53">
            <v>52</v>
          </cell>
          <cell r="Q53">
            <v>240</v>
          </cell>
        </row>
        <row r="54">
          <cell r="A54">
            <v>53</v>
          </cell>
          <cell r="Q54">
            <v>240</v>
          </cell>
        </row>
        <row r="55">
          <cell r="A55">
            <v>54</v>
          </cell>
          <cell r="Q55">
            <v>240</v>
          </cell>
        </row>
        <row r="56">
          <cell r="A56">
            <v>55</v>
          </cell>
          <cell r="Q56">
            <v>240</v>
          </cell>
        </row>
        <row r="57">
          <cell r="A57">
            <v>56</v>
          </cell>
          <cell r="Q57">
            <v>240</v>
          </cell>
        </row>
        <row r="58">
          <cell r="A58">
            <v>57</v>
          </cell>
          <cell r="Q58">
            <v>240</v>
          </cell>
        </row>
        <row r="59">
          <cell r="A59">
            <v>58</v>
          </cell>
          <cell r="Q59">
            <v>240</v>
          </cell>
        </row>
        <row r="60">
          <cell r="A60">
            <v>59</v>
          </cell>
          <cell r="Q60">
            <v>240</v>
          </cell>
        </row>
        <row r="61">
          <cell r="A61">
            <v>60</v>
          </cell>
          <cell r="Q61">
            <v>240</v>
          </cell>
        </row>
        <row r="62">
          <cell r="A62">
            <v>61</v>
          </cell>
          <cell r="Q62">
            <v>240</v>
          </cell>
        </row>
        <row r="63">
          <cell r="A63">
            <v>62</v>
          </cell>
          <cell r="Q63">
            <v>240</v>
          </cell>
        </row>
        <row r="64">
          <cell r="A64">
            <v>63</v>
          </cell>
          <cell r="Q64">
            <v>240</v>
          </cell>
        </row>
        <row r="65">
          <cell r="A65">
            <v>64</v>
          </cell>
          <cell r="Q65">
            <v>240</v>
          </cell>
        </row>
        <row r="66">
          <cell r="A66">
            <v>65</v>
          </cell>
          <cell r="Q66">
            <v>170</v>
          </cell>
        </row>
        <row r="67">
          <cell r="A67">
            <v>66</v>
          </cell>
          <cell r="Q67">
            <v>229</v>
          </cell>
        </row>
        <row r="68">
          <cell r="A68">
            <v>67</v>
          </cell>
          <cell r="Q68">
            <v>240</v>
          </cell>
        </row>
        <row r="69">
          <cell r="A69">
            <v>68</v>
          </cell>
          <cell r="Q69">
            <v>240</v>
          </cell>
        </row>
        <row r="70">
          <cell r="A70">
            <v>69</v>
          </cell>
          <cell r="Q70">
            <v>240</v>
          </cell>
        </row>
        <row r="71">
          <cell r="A71">
            <v>70</v>
          </cell>
          <cell r="Q71">
            <v>240</v>
          </cell>
        </row>
        <row r="72">
          <cell r="A72">
            <v>71</v>
          </cell>
          <cell r="Q72">
            <v>240</v>
          </cell>
        </row>
        <row r="73">
          <cell r="A73">
            <v>72</v>
          </cell>
          <cell r="Q73">
            <v>240</v>
          </cell>
        </row>
        <row r="74">
          <cell r="A74">
            <v>73</v>
          </cell>
          <cell r="Q74">
            <v>240</v>
          </cell>
        </row>
        <row r="75">
          <cell r="A75">
            <v>74</v>
          </cell>
          <cell r="Q75">
            <v>234</v>
          </cell>
        </row>
        <row r="76">
          <cell r="A76">
            <v>75</v>
          </cell>
          <cell r="Q76">
            <v>240</v>
          </cell>
        </row>
        <row r="77">
          <cell r="A77">
            <v>76</v>
          </cell>
          <cell r="Q77">
            <v>240</v>
          </cell>
        </row>
        <row r="78">
          <cell r="A78">
            <v>77</v>
          </cell>
          <cell r="Q78">
            <v>240</v>
          </cell>
        </row>
        <row r="79">
          <cell r="A79">
            <v>78</v>
          </cell>
          <cell r="Q79">
            <v>240</v>
          </cell>
        </row>
        <row r="80">
          <cell r="A80">
            <v>79</v>
          </cell>
          <cell r="Q80">
            <v>240</v>
          </cell>
        </row>
        <row r="81">
          <cell r="A81">
            <v>80</v>
          </cell>
          <cell r="Q81">
            <v>240</v>
          </cell>
        </row>
        <row r="82">
          <cell r="A82">
            <v>81</v>
          </cell>
          <cell r="Q82">
            <v>240</v>
          </cell>
        </row>
        <row r="83">
          <cell r="A83">
            <v>82</v>
          </cell>
          <cell r="Q83">
            <v>240</v>
          </cell>
        </row>
        <row r="84">
          <cell r="A84">
            <v>83</v>
          </cell>
          <cell r="Q84">
            <v>240</v>
          </cell>
        </row>
        <row r="85">
          <cell r="A85">
            <v>84</v>
          </cell>
          <cell r="Q85">
            <v>240</v>
          </cell>
        </row>
        <row r="86">
          <cell r="A86">
            <v>85</v>
          </cell>
          <cell r="Q86">
            <v>240</v>
          </cell>
        </row>
        <row r="87">
          <cell r="A87">
            <v>86</v>
          </cell>
          <cell r="Q87">
            <v>36</v>
          </cell>
        </row>
        <row r="88">
          <cell r="A88">
            <v>87</v>
          </cell>
          <cell r="Q88">
            <v>240</v>
          </cell>
        </row>
        <row r="89">
          <cell r="A89">
            <v>88</v>
          </cell>
          <cell r="Q89">
            <v>240</v>
          </cell>
        </row>
        <row r="90">
          <cell r="A90">
            <v>89</v>
          </cell>
          <cell r="Q90">
            <v>240</v>
          </cell>
        </row>
        <row r="91">
          <cell r="A91">
            <v>90</v>
          </cell>
          <cell r="Q91">
            <v>240</v>
          </cell>
        </row>
        <row r="92">
          <cell r="A92">
            <v>91</v>
          </cell>
          <cell r="Q92">
            <v>239</v>
          </cell>
        </row>
        <row r="93">
          <cell r="A93">
            <v>92</v>
          </cell>
          <cell r="Q93">
            <v>240</v>
          </cell>
        </row>
        <row r="94">
          <cell r="A94">
            <v>93</v>
          </cell>
          <cell r="Q94">
            <v>240</v>
          </cell>
        </row>
        <row r="95">
          <cell r="A95">
            <v>94</v>
          </cell>
          <cell r="Q95">
            <v>240</v>
          </cell>
        </row>
        <row r="96">
          <cell r="A96">
            <v>95</v>
          </cell>
          <cell r="Q96">
            <v>240</v>
          </cell>
        </row>
        <row r="97">
          <cell r="A97">
            <v>96</v>
          </cell>
          <cell r="Q97">
            <v>240</v>
          </cell>
        </row>
        <row r="98">
          <cell r="A98">
            <v>97</v>
          </cell>
          <cell r="Q98">
            <v>240</v>
          </cell>
        </row>
        <row r="99">
          <cell r="A99">
            <v>98</v>
          </cell>
          <cell r="Q99">
            <v>240</v>
          </cell>
        </row>
        <row r="100">
          <cell r="A100">
            <v>99</v>
          </cell>
          <cell r="Q100">
            <v>240</v>
          </cell>
        </row>
        <row r="101">
          <cell r="A101">
            <v>100</v>
          </cell>
          <cell r="Q101">
            <v>240</v>
          </cell>
        </row>
        <row r="102">
          <cell r="A102">
            <v>101</v>
          </cell>
          <cell r="Q102">
            <v>240</v>
          </cell>
        </row>
        <row r="103">
          <cell r="A103">
            <v>102</v>
          </cell>
          <cell r="Q103">
            <v>240</v>
          </cell>
        </row>
        <row r="104">
          <cell r="A104">
            <v>103</v>
          </cell>
          <cell r="Q104">
            <v>240</v>
          </cell>
        </row>
        <row r="105">
          <cell r="A105">
            <v>104</v>
          </cell>
          <cell r="Q105">
            <v>240</v>
          </cell>
        </row>
        <row r="106">
          <cell r="A106">
            <v>105</v>
          </cell>
          <cell r="Q106">
            <v>240</v>
          </cell>
        </row>
        <row r="107">
          <cell r="A107" t="str">
            <v xml:space="preserve">Incidencias </v>
          </cell>
        </row>
        <row r="109">
          <cell r="A109" t="str">
            <v>Firma de los Arbitros</v>
          </cell>
        </row>
        <row r="111">
          <cell r="A111" t="str">
            <v>Vto. Bno. Delegado Suelta</v>
          </cell>
        </row>
      </sheetData>
      <sheetData sheetId="16"/>
      <sheetData sheetId="17">
        <row r="1">
          <cell r="A1" t="str">
            <v>Ins</v>
          </cell>
          <cell r="Q1" t="str">
            <v>PUNTOS</v>
          </cell>
        </row>
        <row r="2">
          <cell r="A2">
            <v>1</v>
          </cell>
          <cell r="Q2">
            <v>240</v>
          </cell>
        </row>
        <row r="3">
          <cell r="A3">
            <v>2</v>
          </cell>
          <cell r="Q3">
            <v>240</v>
          </cell>
        </row>
        <row r="4">
          <cell r="A4">
            <v>3</v>
          </cell>
          <cell r="Q4">
            <v>240</v>
          </cell>
        </row>
        <row r="5">
          <cell r="A5">
            <v>4</v>
          </cell>
          <cell r="Q5">
            <v>240</v>
          </cell>
        </row>
        <row r="6">
          <cell r="A6">
            <v>5</v>
          </cell>
          <cell r="Q6">
            <v>238</v>
          </cell>
        </row>
        <row r="7">
          <cell r="A7">
            <v>6</v>
          </cell>
          <cell r="Q7">
            <v>240</v>
          </cell>
        </row>
        <row r="8">
          <cell r="A8">
            <v>7</v>
          </cell>
          <cell r="Q8">
            <v>240</v>
          </cell>
        </row>
        <row r="9">
          <cell r="A9">
            <v>8</v>
          </cell>
          <cell r="Q9">
            <v>240</v>
          </cell>
        </row>
        <row r="10">
          <cell r="A10">
            <v>9</v>
          </cell>
          <cell r="Q10">
            <v>240</v>
          </cell>
        </row>
        <row r="11">
          <cell r="A11">
            <v>10</v>
          </cell>
          <cell r="Q11">
            <v>240</v>
          </cell>
        </row>
        <row r="12">
          <cell r="A12">
            <v>11</v>
          </cell>
          <cell r="Q12">
            <v>240</v>
          </cell>
        </row>
        <row r="13">
          <cell r="A13">
            <v>12</v>
          </cell>
          <cell r="Q13">
            <v>240</v>
          </cell>
        </row>
        <row r="14">
          <cell r="A14">
            <v>13</v>
          </cell>
          <cell r="Q14">
            <v>197</v>
          </cell>
        </row>
        <row r="15">
          <cell r="A15">
            <v>14</v>
          </cell>
          <cell r="Q15">
            <v>240</v>
          </cell>
        </row>
        <row r="16">
          <cell r="A16">
            <v>15</v>
          </cell>
          <cell r="Q16">
            <v>158</v>
          </cell>
        </row>
        <row r="17">
          <cell r="A17">
            <v>16</v>
          </cell>
          <cell r="Q17">
            <v>240</v>
          </cell>
        </row>
        <row r="18">
          <cell r="A18">
            <v>17</v>
          </cell>
          <cell r="Q18">
            <v>240</v>
          </cell>
        </row>
        <row r="19">
          <cell r="A19">
            <v>18</v>
          </cell>
          <cell r="Q19">
            <v>240</v>
          </cell>
        </row>
        <row r="20">
          <cell r="A20">
            <v>19</v>
          </cell>
          <cell r="Q20">
            <v>221</v>
          </cell>
        </row>
        <row r="21">
          <cell r="A21">
            <v>20</v>
          </cell>
          <cell r="Q21">
            <v>240</v>
          </cell>
        </row>
        <row r="22">
          <cell r="A22">
            <v>21</v>
          </cell>
          <cell r="Q22">
            <v>240</v>
          </cell>
        </row>
        <row r="23">
          <cell r="A23">
            <v>22</v>
          </cell>
          <cell r="Q23">
            <v>240</v>
          </cell>
        </row>
        <row r="24">
          <cell r="A24">
            <v>23</v>
          </cell>
          <cell r="Q24">
            <v>240</v>
          </cell>
        </row>
        <row r="25">
          <cell r="A25">
            <v>24</v>
          </cell>
          <cell r="Q25">
            <v>240</v>
          </cell>
        </row>
        <row r="26">
          <cell r="A26">
            <v>25</v>
          </cell>
          <cell r="Q26">
            <v>186</v>
          </cell>
        </row>
        <row r="27">
          <cell r="A27">
            <v>26</v>
          </cell>
          <cell r="Q27">
            <v>239</v>
          </cell>
        </row>
        <row r="28">
          <cell r="A28">
            <v>27</v>
          </cell>
          <cell r="Q28">
            <v>240</v>
          </cell>
        </row>
        <row r="29">
          <cell r="A29">
            <v>28</v>
          </cell>
          <cell r="Q29">
            <v>226</v>
          </cell>
        </row>
        <row r="30">
          <cell r="A30">
            <v>29</v>
          </cell>
          <cell r="Q30">
            <v>0</v>
          </cell>
        </row>
        <row r="31">
          <cell r="A31">
            <v>30</v>
          </cell>
          <cell r="Q31">
            <v>240</v>
          </cell>
        </row>
        <row r="32">
          <cell r="A32">
            <v>31</v>
          </cell>
          <cell r="Q32">
            <v>148</v>
          </cell>
        </row>
        <row r="33">
          <cell r="A33">
            <v>32</v>
          </cell>
          <cell r="Q33">
            <v>240</v>
          </cell>
        </row>
        <row r="34">
          <cell r="A34">
            <v>33</v>
          </cell>
          <cell r="Q34">
            <v>240</v>
          </cell>
        </row>
        <row r="35">
          <cell r="A35">
            <v>34</v>
          </cell>
          <cell r="Q35">
            <v>240</v>
          </cell>
        </row>
        <row r="36">
          <cell r="A36">
            <v>35</v>
          </cell>
          <cell r="Q36">
            <v>240</v>
          </cell>
        </row>
        <row r="37">
          <cell r="A37">
            <v>36</v>
          </cell>
          <cell r="Q37">
            <v>240</v>
          </cell>
        </row>
        <row r="38">
          <cell r="A38">
            <v>37</v>
          </cell>
          <cell r="Q38">
            <v>240</v>
          </cell>
        </row>
        <row r="39">
          <cell r="A39">
            <v>38</v>
          </cell>
          <cell r="Q39">
            <v>240</v>
          </cell>
        </row>
        <row r="40">
          <cell r="A40">
            <v>39</v>
          </cell>
          <cell r="Q40">
            <v>240</v>
          </cell>
        </row>
        <row r="41">
          <cell r="A41">
            <v>40</v>
          </cell>
          <cell r="Q41">
            <v>240</v>
          </cell>
        </row>
        <row r="42">
          <cell r="A42">
            <v>41</v>
          </cell>
          <cell r="Q42">
            <v>240</v>
          </cell>
        </row>
        <row r="43">
          <cell r="A43">
            <v>42</v>
          </cell>
          <cell r="Q43">
            <v>240</v>
          </cell>
        </row>
        <row r="44">
          <cell r="A44">
            <v>43</v>
          </cell>
          <cell r="Q44">
            <v>240</v>
          </cell>
        </row>
        <row r="45">
          <cell r="A45">
            <v>44</v>
          </cell>
          <cell r="Q45">
            <v>176</v>
          </cell>
        </row>
        <row r="46">
          <cell r="A46">
            <v>45</v>
          </cell>
          <cell r="Q46">
            <v>240</v>
          </cell>
        </row>
        <row r="47">
          <cell r="A47">
            <v>46</v>
          </cell>
          <cell r="Q47">
            <v>230</v>
          </cell>
        </row>
        <row r="48">
          <cell r="A48">
            <v>47</v>
          </cell>
          <cell r="Q48">
            <v>240</v>
          </cell>
        </row>
        <row r="49">
          <cell r="A49">
            <v>48</v>
          </cell>
          <cell r="Q49">
            <v>240</v>
          </cell>
        </row>
        <row r="50">
          <cell r="A50">
            <v>49</v>
          </cell>
          <cell r="Q50">
            <v>240</v>
          </cell>
        </row>
        <row r="51">
          <cell r="A51">
            <v>50</v>
          </cell>
          <cell r="Q51">
            <v>10</v>
          </cell>
        </row>
        <row r="52">
          <cell r="A52">
            <v>51</v>
          </cell>
          <cell r="Q52">
            <v>240</v>
          </cell>
        </row>
        <row r="53">
          <cell r="A53">
            <v>52</v>
          </cell>
          <cell r="Q53">
            <v>0</v>
          </cell>
        </row>
        <row r="54">
          <cell r="A54">
            <v>53</v>
          </cell>
          <cell r="Q54">
            <v>10</v>
          </cell>
        </row>
        <row r="55">
          <cell r="A55">
            <v>54</v>
          </cell>
          <cell r="Q55">
            <v>240</v>
          </cell>
        </row>
        <row r="56">
          <cell r="A56">
            <v>55</v>
          </cell>
          <cell r="Q56">
            <v>240</v>
          </cell>
        </row>
        <row r="57">
          <cell r="A57">
            <v>56</v>
          </cell>
          <cell r="Q57">
            <v>240</v>
          </cell>
        </row>
        <row r="58">
          <cell r="A58">
            <v>57</v>
          </cell>
          <cell r="Q58">
            <v>240</v>
          </cell>
        </row>
        <row r="59">
          <cell r="A59">
            <v>58</v>
          </cell>
          <cell r="Q59">
            <v>240</v>
          </cell>
        </row>
        <row r="60">
          <cell r="A60">
            <v>59</v>
          </cell>
          <cell r="Q60">
            <v>240</v>
          </cell>
        </row>
        <row r="61">
          <cell r="A61">
            <v>60</v>
          </cell>
          <cell r="Q61">
            <v>240</v>
          </cell>
        </row>
        <row r="62">
          <cell r="A62">
            <v>61</v>
          </cell>
          <cell r="Q62">
            <v>240</v>
          </cell>
        </row>
        <row r="63">
          <cell r="A63">
            <v>62</v>
          </cell>
          <cell r="Q63">
            <v>240</v>
          </cell>
        </row>
        <row r="64">
          <cell r="A64">
            <v>63</v>
          </cell>
          <cell r="Q64">
            <v>237</v>
          </cell>
        </row>
        <row r="65">
          <cell r="A65">
            <v>64</v>
          </cell>
          <cell r="Q65">
            <v>214</v>
          </cell>
        </row>
        <row r="66">
          <cell r="A66">
            <v>65</v>
          </cell>
          <cell r="Q66">
            <v>240</v>
          </cell>
        </row>
        <row r="67">
          <cell r="A67">
            <v>66</v>
          </cell>
          <cell r="Q67">
            <v>156</v>
          </cell>
        </row>
        <row r="68">
          <cell r="A68">
            <v>67</v>
          </cell>
          <cell r="Q68">
            <v>240</v>
          </cell>
        </row>
        <row r="69">
          <cell r="A69">
            <v>68</v>
          </cell>
          <cell r="Q69">
            <v>214</v>
          </cell>
        </row>
        <row r="70">
          <cell r="A70">
            <v>69</v>
          </cell>
          <cell r="Q70">
            <v>10</v>
          </cell>
        </row>
        <row r="71">
          <cell r="A71">
            <v>70</v>
          </cell>
          <cell r="Q71">
            <v>240</v>
          </cell>
        </row>
        <row r="72">
          <cell r="A72">
            <v>71</v>
          </cell>
          <cell r="Q72">
            <v>240</v>
          </cell>
        </row>
        <row r="73">
          <cell r="A73">
            <v>72</v>
          </cell>
          <cell r="Q73">
            <v>240</v>
          </cell>
        </row>
        <row r="74">
          <cell r="A74">
            <v>73</v>
          </cell>
          <cell r="Q74">
            <v>240</v>
          </cell>
        </row>
        <row r="75">
          <cell r="A75">
            <v>74</v>
          </cell>
          <cell r="Q75">
            <v>240</v>
          </cell>
        </row>
        <row r="76">
          <cell r="A76">
            <v>75</v>
          </cell>
          <cell r="Q76">
            <v>240</v>
          </cell>
        </row>
        <row r="77">
          <cell r="A77">
            <v>76</v>
          </cell>
          <cell r="Q77">
            <v>158</v>
          </cell>
        </row>
        <row r="78">
          <cell r="A78">
            <v>77</v>
          </cell>
          <cell r="Q78">
            <v>240</v>
          </cell>
        </row>
        <row r="79">
          <cell r="A79">
            <v>78</v>
          </cell>
          <cell r="Q79">
            <v>240</v>
          </cell>
        </row>
        <row r="80">
          <cell r="A80">
            <v>79</v>
          </cell>
          <cell r="Q80">
            <v>240</v>
          </cell>
        </row>
        <row r="81">
          <cell r="A81">
            <v>80</v>
          </cell>
          <cell r="Q81">
            <v>240</v>
          </cell>
        </row>
        <row r="82">
          <cell r="A82">
            <v>81</v>
          </cell>
          <cell r="Q82">
            <v>240</v>
          </cell>
        </row>
        <row r="83">
          <cell r="A83">
            <v>82</v>
          </cell>
          <cell r="Q83">
            <v>240</v>
          </cell>
        </row>
        <row r="84">
          <cell r="A84">
            <v>83</v>
          </cell>
          <cell r="Q84">
            <v>240</v>
          </cell>
        </row>
        <row r="85">
          <cell r="A85">
            <v>84</v>
          </cell>
          <cell r="Q85">
            <v>158</v>
          </cell>
        </row>
        <row r="86">
          <cell r="A86">
            <v>85</v>
          </cell>
          <cell r="Q86">
            <v>240</v>
          </cell>
        </row>
        <row r="87">
          <cell r="A87">
            <v>86</v>
          </cell>
          <cell r="Q87">
            <v>0</v>
          </cell>
        </row>
        <row r="88">
          <cell r="A88">
            <v>87</v>
          </cell>
          <cell r="Q88">
            <v>158</v>
          </cell>
        </row>
        <row r="89">
          <cell r="A89">
            <v>88</v>
          </cell>
          <cell r="Q89">
            <v>240</v>
          </cell>
        </row>
        <row r="90">
          <cell r="A90">
            <v>89</v>
          </cell>
          <cell r="Q90">
            <v>240</v>
          </cell>
        </row>
        <row r="91">
          <cell r="A91">
            <v>90</v>
          </cell>
          <cell r="Q91">
            <v>240</v>
          </cell>
        </row>
        <row r="92">
          <cell r="A92">
            <v>91</v>
          </cell>
          <cell r="Q92">
            <v>240</v>
          </cell>
        </row>
        <row r="93">
          <cell r="A93">
            <v>92</v>
          </cell>
          <cell r="Q93">
            <v>240</v>
          </cell>
        </row>
        <row r="94">
          <cell r="A94">
            <v>93</v>
          </cell>
          <cell r="Q94">
            <v>240</v>
          </cell>
        </row>
        <row r="95">
          <cell r="A95">
            <v>94</v>
          </cell>
          <cell r="Q95">
            <v>10</v>
          </cell>
        </row>
        <row r="96">
          <cell r="A96">
            <v>95</v>
          </cell>
          <cell r="Q96">
            <v>240</v>
          </cell>
        </row>
        <row r="97">
          <cell r="A97">
            <v>96</v>
          </cell>
          <cell r="Q97">
            <v>240</v>
          </cell>
        </row>
        <row r="98">
          <cell r="A98">
            <v>97</v>
          </cell>
          <cell r="Q98">
            <v>214</v>
          </cell>
        </row>
        <row r="99">
          <cell r="A99">
            <v>98</v>
          </cell>
          <cell r="Q99">
            <v>240</v>
          </cell>
        </row>
        <row r="100">
          <cell r="A100">
            <v>99</v>
          </cell>
          <cell r="Q100">
            <v>214</v>
          </cell>
        </row>
        <row r="101">
          <cell r="A101">
            <v>100</v>
          </cell>
          <cell r="Q101">
            <v>240</v>
          </cell>
        </row>
        <row r="102">
          <cell r="A102">
            <v>101</v>
          </cell>
          <cell r="Q102">
            <v>222</v>
          </cell>
        </row>
        <row r="103">
          <cell r="A103">
            <v>102</v>
          </cell>
          <cell r="Q103">
            <v>214</v>
          </cell>
        </row>
        <row r="104">
          <cell r="A104">
            <v>103</v>
          </cell>
          <cell r="Q104">
            <v>240</v>
          </cell>
        </row>
        <row r="105">
          <cell r="A105">
            <v>104</v>
          </cell>
          <cell r="Q105">
            <v>240</v>
          </cell>
        </row>
        <row r="106">
          <cell r="A106">
            <v>105</v>
          </cell>
          <cell r="Q106">
            <v>237</v>
          </cell>
        </row>
        <row r="107">
          <cell r="A107" t="str">
            <v xml:space="preserve">Incidencias  </v>
          </cell>
        </row>
        <row r="109">
          <cell r="A109" t="str">
            <v>Firma de los Arbitros</v>
          </cell>
        </row>
        <row r="111">
          <cell r="A111" t="str">
            <v>Vto. Bno. Delegado Suelta</v>
          </cell>
        </row>
      </sheetData>
      <sheetData sheetId="18"/>
      <sheetData sheetId="19">
        <row r="1">
          <cell r="A1" t="str">
            <v>Ins</v>
          </cell>
          <cell r="Q1" t="str">
            <v>PUNTOS</v>
          </cell>
        </row>
        <row r="2">
          <cell r="A2">
            <v>1</v>
          </cell>
          <cell r="Q2">
            <v>168</v>
          </cell>
        </row>
        <row r="3">
          <cell r="A3">
            <v>2</v>
          </cell>
          <cell r="Q3">
            <v>162</v>
          </cell>
        </row>
        <row r="4">
          <cell r="A4">
            <v>3</v>
          </cell>
          <cell r="Q4">
            <v>168</v>
          </cell>
        </row>
        <row r="5">
          <cell r="A5">
            <v>4</v>
          </cell>
          <cell r="Q5">
            <v>168</v>
          </cell>
        </row>
        <row r="6">
          <cell r="A6">
            <v>5</v>
          </cell>
          <cell r="Q6">
            <v>168</v>
          </cell>
        </row>
        <row r="7">
          <cell r="A7">
            <v>6</v>
          </cell>
          <cell r="Q7">
            <v>168</v>
          </cell>
        </row>
        <row r="8">
          <cell r="A8">
            <v>7</v>
          </cell>
          <cell r="Q8">
            <v>168</v>
          </cell>
        </row>
        <row r="9">
          <cell r="A9">
            <v>8</v>
          </cell>
          <cell r="Q9">
            <v>168</v>
          </cell>
        </row>
        <row r="10">
          <cell r="A10">
            <v>9</v>
          </cell>
          <cell r="Q10">
            <v>168</v>
          </cell>
        </row>
        <row r="11">
          <cell r="A11">
            <v>10</v>
          </cell>
          <cell r="Q11">
            <v>168</v>
          </cell>
        </row>
        <row r="12">
          <cell r="A12">
            <v>11</v>
          </cell>
          <cell r="Q12">
            <v>168</v>
          </cell>
        </row>
        <row r="13">
          <cell r="A13">
            <v>12</v>
          </cell>
          <cell r="Q13">
            <v>168</v>
          </cell>
        </row>
        <row r="14">
          <cell r="A14">
            <v>13</v>
          </cell>
          <cell r="Q14">
            <v>168</v>
          </cell>
        </row>
        <row r="15">
          <cell r="A15">
            <v>14</v>
          </cell>
          <cell r="Q15">
            <v>168</v>
          </cell>
        </row>
        <row r="16">
          <cell r="A16">
            <v>15</v>
          </cell>
          <cell r="Q16">
            <v>90</v>
          </cell>
        </row>
        <row r="17">
          <cell r="A17">
            <v>16</v>
          </cell>
          <cell r="Q17">
            <v>168</v>
          </cell>
        </row>
        <row r="18">
          <cell r="A18">
            <v>17</v>
          </cell>
          <cell r="Q18">
            <v>166</v>
          </cell>
        </row>
        <row r="19">
          <cell r="A19">
            <v>18</v>
          </cell>
          <cell r="Q19">
            <v>177</v>
          </cell>
        </row>
        <row r="20">
          <cell r="A20">
            <v>19</v>
          </cell>
          <cell r="Q20">
            <v>168</v>
          </cell>
        </row>
        <row r="21">
          <cell r="A21">
            <v>20</v>
          </cell>
          <cell r="Q21">
            <v>177</v>
          </cell>
        </row>
        <row r="22">
          <cell r="A22">
            <v>21</v>
          </cell>
          <cell r="Q22">
            <v>168</v>
          </cell>
        </row>
        <row r="23">
          <cell r="A23">
            <v>22</v>
          </cell>
          <cell r="Q23">
            <v>168</v>
          </cell>
        </row>
        <row r="24">
          <cell r="A24">
            <v>23</v>
          </cell>
          <cell r="Q24">
            <v>168</v>
          </cell>
        </row>
        <row r="25">
          <cell r="A25">
            <v>24</v>
          </cell>
          <cell r="Q25">
            <v>168</v>
          </cell>
        </row>
        <row r="26">
          <cell r="A26">
            <v>25</v>
          </cell>
          <cell r="Q26">
            <v>160</v>
          </cell>
        </row>
        <row r="27">
          <cell r="A27">
            <v>26</v>
          </cell>
          <cell r="Q27">
            <v>128</v>
          </cell>
        </row>
        <row r="28">
          <cell r="A28">
            <v>27</v>
          </cell>
          <cell r="Q28">
            <v>152</v>
          </cell>
        </row>
        <row r="29">
          <cell r="A29">
            <v>28</v>
          </cell>
          <cell r="Q29">
            <v>168</v>
          </cell>
        </row>
        <row r="30">
          <cell r="A30">
            <v>29</v>
          </cell>
          <cell r="Q30">
            <v>168</v>
          </cell>
        </row>
        <row r="31">
          <cell r="A31">
            <v>30</v>
          </cell>
          <cell r="Q31">
            <v>168</v>
          </cell>
        </row>
        <row r="32">
          <cell r="A32">
            <v>31</v>
          </cell>
          <cell r="Q32">
            <v>168</v>
          </cell>
        </row>
        <row r="33">
          <cell r="A33">
            <v>32</v>
          </cell>
          <cell r="Q33">
            <v>168</v>
          </cell>
        </row>
        <row r="34">
          <cell r="A34">
            <v>33</v>
          </cell>
          <cell r="Q34">
            <v>168</v>
          </cell>
        </row>
        <row r="35">
          <cell r="A35">
            <v>34</v>
          </cell>
          <cell r="Q35">
            <v>168</v>
          </cell>
        </row>
        <row r="36">
          <cell r="A36">
            <v>35</v>
          </cell>
          <cell r="Q36">
            <v>168</v>
          </cell>
        </row>
        <row r="37">
          <cell r="A37">
            <v>36</v>
          </cell>
          <cell r="Q37">
            <v>168</v>
          </cell>
        </row>
        <row r="38">
          <cell r="A38">
            <v>37</v>
          </cell>
          <cell r="Q38">
            <v>168</v>
          </cell>
        </row>
        <row r="39">
          <cell r="A39">
            <v>38</v>
          </cell>
          <cell r="Q39">
            <v>168</v>
          </cell>
        </row>
        <row r="40">
          <cell r="A40">
            <v>39</v>
          </cell>
          <cell r="Q40">
            <v>168</v>
          </cell>
        </row>
        <row r="41">
          <cell r="A41">
            <v>40</v>
          </cell>
          <cell r="Q41">
            <v>168</v>
          </cell>
        </row>
        <row r="42">
          <cell r="A42">
            <v>41</v>
          </cell>
          <cell r="Q42">
            <v>168</v>
          </cell>
        </row>
        <row r="43">
          <cell r="A43">
            <v>42</v>
          </cell>
          <cell r="Q43">
            <v>168</v>
          </cell>
        </row>
        <row r="44">
          <cell r="A44">
            <v>43</v>
          </cell>
          <cell r="Q44">
            <v>168</v>
          </cell>
        </row>
        <row r="45">
          <cell r="A45">
            <v>44</v>
          </cell>
          <cell r="Q45">
            <v>168</v>
          </cell>
        </row>
        <row r="46">
          <cell r="A46">
            <v>45</v>
          </cell>
          <cell r="Q46">
            <v>168</v>
          </cell>
        </row>
        <row r="47">
          <cell r="A47">
            <v>46</v>
          </cell>
          <cell r="Q47">
            <v>168</v>
          </cell>
        </row>
        <row r="48">
          <cell r="A48">
            <v>47</v>
          </cell>
          <cell r="Q48">
            <v>168</v>
          </cell>
        </row>
        <row r="49">
          <cell r="A49">
            <v>48</v>
          </cell>
          <cell r="Q49">
            <v>168</v>
          </cell>
        </row>
        <row r="50">
          <cell r="A50">
            <v>49</v>
          </cell>
          <cell r="Q50">
            <v>168</v>
          </cell>
        </row>
        <row r="51">
          <cell r="A51">
            <v>50</v>
          </cell>
          <cell r="Q51">
            <v>168</v>
          </cell>
        </row>
        <row r="52">
          <cell r="A52">
            <v>51</v>
          </cell>
          <cell r="Q52">
            <v>0</v>
          </cell>
        </row>
        <row r="53">
          <cell r="A53">
            <v>52</v>
          </cell>
          <cell r="Q53">
            <v>168</v>
          </cell>
        </row>
        <row r="54">
          <cell r="A54">
            <v>53</v>
          </cell>
          <cell r="Q54">
            <v>168</v>
          </cell>
        </row>
        <row r="55">
          <cell r="A55">
            <v>54</v>
          </cell>
          <cell r="Q55">
            <v>168</v>
          </cell>
        </row>
        <row r="56">
          <cell r="A56">
            <v>55</v>
          </cell>
          <cell r="Q56">
            <v>168</v>
          </cell>
        </row>
        <row r="57">
          <cell r="A57">
            <v>56</v>
          </cell>
          <cell r="Q57">
            <v>168</v>
          </cell>
        </row>
        <row r="58">
          <cell r="A58">
            <v>57</v>
          </cell>
          <cell r="Q58">
            <v>168</v>
          </cell>
        </row>
        <row r="59">
          <cell r="A59">
            <v>58</v>
          </cell>
          <cell r="Q59">
            <v>168</v>
          </cell>
        </row>
        <row r="60">
          <cell r="A60">
            <v>59</v>
          </cell>
          <cell r="Q60">
            <v>177</v>
          </cell>
        </row>
        <row r="61">
          <cell r="A61">
            <v>60</v>
          </cell>
          <cell r="Q61">
            <v>168</v>
          </cell>
        </row>
        <row r="62">
          <cell r="A62">
            <v>61</v>
          </cell>
          <cell r="Q62">
            <v>165</v>
          </cell>
        </row>
        <row r="63">
          <cell r="A63">
            <v>62</v>
          </cell>
          <cell r="Q63">
            <v>168</v>
          </cell>
        </row>
        <row r="64">
          <cell r="A64">
            <v>63</v>
          </cell>
          <cell r="Q64">
            <v>168</v>
          </cell>
        </row>
        <row r="65">
          <cell r="A65">
            <v>64</v>
          </cell>
          <cell r="Q65">
            <v>168</v>
          </cell>
        </row>
        <row r="66">
          <cell r="A66">
            <v>65</v>
          </cell>
          <cell r="Q66">
            <v>168</v>
          </cell>
        </row>
        <row r="67">
          <cell r="A67">
            <v>66</v>
          </cell>
          <cell r="Q67">
            <v>168</v>
          </cell>
        </row>
        <row r="68">
          <cell r="A68">
            <v>67</v>
          </cell>
          <cell r="Q68">
            <v>168</v>
          </cell>
        </row>
        <row r="69">
          <cell r="A69">
            <v>68</v>
          </cell>
          <cell r="Q69">
            <v>0</v>
          </cell>
        </row>
        <row r="70">
          <cell r="A70">
            <v>69</v>
          </cell>
          <cell r="Q70">
            <v>164</v>
          </cell>
        </row>
        <row r="71">
          <cell r="A71">
            <v>70</v>
          </cell>
          <cell r="Q71">
            <v>168</v>
          </cell>
        </row>
        <row r="72">
          <cell r="A72">
            <v>71</v>
          </cell>
          <cell r="Q72">
            <v>168</v>
          </cell>
        </row>
        <row r="73">
          <cell r="A73">
            <v>72</v>
          </cell>
          <cell r="Q73">
            <v>167</v>
          </cell>
        </row>
        <row r="74">
          <cell r="A74">
            <v>73</v>
          </cell>
          <cell r="Q74">
            <v>157</v>
          </cell>
        </row>
        <row r="75">
          <cell r="A75">
            <v>74</v>
          </cell>
          <cell r="Q75">
            <v>177</v>
          </cell>
        </row>
        <row r="76">
          <cell r="A76">
            <v>75</v>
          </cell>
          <cell r="Q76">
            <v>168</v>
          </cell>
        </row>
        <row r="77">
          <cell r="A77">
            <v>76</v>
          </cell>
          <cell r="Q77">
            <v>168</v>
          </cell>
        </row>
        <row r="78">
          <cell r="A78">
            <v>77</v>
          </cell>
          <cell r="Q78">
            <v>168</v>
          </cell>
        </row>
        <row r="79">
          <cell r="A79">
            <v>78</v>
          </cell>
          <cell r="Q79">
            <v>128</v>
          </cell>
        </row>
        <row r="80">
          <cell r="A80">
            <v>79</v>
          </cell>
          <cell r="Q80">
            <v>168</v>
          </cell>
        </row>
        <row r="81">
          <cell r="A81">
            <v>80</v>
          </cell>
          <cell r="Q81">
            <v>168</v>
          </cell>
        </row>
        <row r="82">
          <cell r="A82">
            <v>81</v>
          </cell>
          <cell r="Q82">
            <v>88</v>
          </cell>
        </row>
        <row r="83">
          <cell r="A83">
            <v>82</v>
          </cell>
          <cell r="Q83">
            <v>168</v>
          </cell>
        </row>
        <row r="84">
          <cell r="A84">
            <v>83</v>
          </cell>
          <cell r="Q84">
            <v>160</v>
          </cell>
        </row>
        <row r="85">
          <cell r="A85">
            <v>84</v>
          </cell>
          <cell r="Q85">
            <v>168</v>
          </cell>
        </row>
        <row r="86">
          <cell r="A86">
            <v>85</v>
          </cell>
          <cell r="Q86">
            <v>168</v>
          </cell>
        </row>
        <row r="87">
          <cell r="A87">
            <v>86</v>
          </cell>
          <cell r="Q87">
            <v>0</v>
          </cell>
        </row>
        <row r="88">
          <cell r="A88">
            <v>87</v>
          </cell>
          <cell r="Q88">
            <v>162</v>
          </cell>
        </row>
        <row r="89">
          <cell r="A89">
            <v>88</v>
          </cell>
          <cell r="Q89">
            <v>177</v>
          </cell>
        </row>
        <row r="90">
          <cell r="A90">
            <v>89</v>
          </cell>
          <cell r="Q90">
            <v>168</v>
          </cell>
        </row>
        <row r="91">
          <cell r="A91">
            <v>90</v>
          </cell>
          <cell r="Q91">
            <v>136</v>
          </cell>
        </row>
        <row r="92">
          <cell r="A92">
            <v>91</v>
          </cell>
          <cell r="Q92">
            <v>155</v>
          </cell>
        </row>
        <row r="93">
          <cell r="A93">
            <v>92</v>
          </cell>
          <cell r="Q93">
            <v>168</v>
          </cell>
        </row>
        <row r="94">
          <cell r="A94">
            <v>93</v>
          </cell>
          <cell r="Q94">
            <v>160</v>
          </cell>
        </row>
        <row r="95">
          <cell r="A95">
            <v>94</v>
          </cell>
          <cell r="Q95">
            <v>168</v>
          </cell>
        </row>
        <row r="96">
          <cell r="A96">
            <v>95</v>
          </cell>
          <cell r="Q96">
            <v>168</v>
          </cell>
        </row>
        <row r="97">
          <cell r="A97">
            <v>96</v>
          </cell>
          <cell r="Q97">
            <v>177</v>
          </cell>
        </row>
        <row r="98">
          <cell r="A98">
            <v>97</v>
          </cell>
          <cell r="Q98">
            <v>168</v>
          </cell>
        </row>
        <row r="99">
          <cell r="A99">
            <v>98</v>
          </cell>
          <cell r="Q99">
            <v>168</v>
          </cell>
        </row>
        <row r="100">
          <cell r="A100">
            <v>99</v>
          </cell>
          <cell r="Q100">
            <v>168</v>
          </cell>
        </row>
        <row r="101">
          <cell r="A101">
            <v>100</v>
          </cell>
          <cell r="Q101">
            <v>168</v>
          </cell>
        </row>
        <row r="102">
          <cell r="A102">
            <v>101</v>
          </cell>
          <cell r="Q102">
            <v>168</v>
          </cell>
        </row>
        <row r="103">
          <cell r="A103">
            <v>102</v>
          </cell>
          <cell r="Q103">
            <v>168</v>
          </cell>
        </row>
        <row r="104">
          <cell r="A104">
            <v>103</v>
          </cell>
          <cell r="Q104">
            <v>168</v>
          </cell>
        </row>
        <row r="105">
          <cell r="A105">
            <v>104</v>
          </cell>
          <cell r="Q105">
            <v>168</v>
          </cell>
        </row>
        <row r="106">
          <cell r="A106">
            <v>105</v>
          </cell>
          <cell r="Q106">
            <v>168</v>
          </cell>
        </row>
        <row r="107">
          <cell r="A107" t="str">
            <v xml:space="preserve">Incidencias   </v>
          </cell>
        </row>
        <row r="109">
          <cell r="A109" t="str">
            <v>Firma de los Arbitros</v>
          </cell>
        </row>
        <row r="111">
          <cell r="A111" t="str">
            <v>Vto. Bno. Delegado Suelta</v>
          </cell>
        </row>
      </sheetData>
      <sheetData sheetId="20"/>
      <sheetData sheetId="21">
        <row r="1">
          <cell r="A1" t="str">
            <v>Ins</v>
          </cell>
          <cell r="Q1" t="str">
            <v>PUNTOS</v>
          </cell>
        </row>
        <row r="2">
          <cell r="A2">
            <v>1</v>
          </cell>
          <cell r="Q2">
            <v>240</v>
          </cell>
        </row>
        <row r="3">
          <cell r="A3">
            <v>2</v>
          </cell>
          <cell r="Q3">
            <v>240</v>
          </cell>
        </row>
        <row r="4">
          <cell r="A4">
            <v>3</v>
          </cell>
          <cell r="Q4">
            <v>240</v>
          </cell>
        </row>
        <row r="5">
          <cell r="A5">
            <v>4</v>
          </cell>
          <cell r="Q5">
            <v>240</v>
          </cell>
        </row>
        <row r="6">
          <cell r="A6">
            <v>5</v>
          </cell>
          <cell r="Q6">
            <v>240</v>
          </cell>
        </row>
        <row r="7">
          <cell r="A7">
            <v>6</v>
          </cell>
          <cell r="Q7">
            <v>60</v>
          </cell>
        </row>
        <row r="8">
          <cell r="A8">
            <v>7</v>
          </cell>
          <cell r="Q8">
            <v>240</v>
          </cell>
        </row>
        <row r="9">
          <cell r="A9">
            <v>8</v>
          </cell>
          <cell r="Q9">
            <v>240</v>
          </cell>
        </row>
        <row r="10">
          <cell r="A10">
            <v>9</v>
          </cell>
          <cell r="Q10">
            <v>240</v>
          </cell>
        </row>
        <row r="11">
          <cell r="A11">
            <v>10</v>
          </cell>
          <cell r="Q11">
            <v>240</v>
          </cell>
        </row>
        <row r="12">
          <cell r="A12">
            <v>11</v>
          </cell>
          <cell r="Q12">
            <v>240</v>
          </cell>
        </row>
        <row r="13">
          <cell r="A13">
            <v>12</v>
          </cell>
          <cell r="Q13">
            <v>238</v>
          </cell>
        </row>
        <row r="14">
          <cell r="A14">
            <v>13</v>
          </cell>
          <cell r="Q14">
            <v>240</v>
          </cell>
        </row>
        <row r="15">
          <cell r="A15">
            <v>14</v>
          </cell>
          <cell r="Q15">
            <v>240</v>
          </cell>
        </row>
        <row r="16">
          <cell r="A16">
            <v>15</v>
          </cell>
          <cell r="Q16">
            <v>240</v>
          </cell>
        </row>
        <row r="17">
          <cell r="A17">
            <v>16</v>
          </cell>
          <cell r="Q17">
            <v>240</v>
          </cell>
        </row>
        <row r="18">
          <cell r="A18">
            <v>17</v>
          </cell>
          <cell r="Q18">
            <v>221</v>
          </cell>
        </row>
        <row r="19">
          <cell r="A19">
            <v>18</v>
          </cell>
          <cell r="Q19">
            <v>235</v>
          </cell>
        </row>
        <row r="20">
          <cell r="A20">
            <v>19</v>
          </cell>
          <cell r="Q20">
            <v>237</v>
          </cell>
        </row>
        <row r="21">
          <cell r="A21">
            <v>20</v>
          </cell>
          <cell r="Q21">
            <v>240</v>
          </cell>
        </row>
        <row r="22">
          <cell r="A22">
            <v>21</v>
          </cell>
          <cell r="Q22">
            <v>60</v>
          </cell>
        </row>
        <row r="23">
          <cell r="A23">
            <v>22</v>
          </cell>
          <cell r="Q23">
            <v>240</v>
          </cell>
        </row>
        <row r="24">
          <cell r="A24">
            <v>23</v>
          </cell>
          <cell r="Q24">
            <v>240</v>
          </cell>
        </row>
        <row r="25">
          <cell r="A25">
            <v>24</v>
          </cell>
          <cell r="Q25">
            <v>240</v>
          </cell>
        </row>
        <row r="26">
          <cell r="A26">
            <v>25</v>
          </cell>
          <cell r="Q26">
            <v>191</v>
          </cell>
        </row>
        <row r="27">
          <cell r="A27">
            <v>26</v>
          </cell>
          <cell r="Q27">
            <v>240</v>
          </cell>
        </row>
        <row r="28">
          <cell r="A28">
            <v>27</v>
          </cell>
          <cell r="Q28">
            <v>240</v>
          </cell>
        </row>
        <row r="29">
          <cell r="A29">
            <v>28</v>
          </cell>
          <cell r="Q29">
            <v>240</v>
          </cell>
        </row>
        <row r="30">
          <cell r="A30">
            <v>29</v>
          </cell>
          <cell r="Q30">
            <v>60</v>
          </cell>
        </row>
        <row r="31">
          <cell r="A31">
            <v>30</v>
          </cell>
          <cell r="Q31">
            <v>240</v>
          </cell>
        </row>
        <row r="32">
          <cell r="A32">
            <v>31</v>
          </cell>
          <cell r="Q32">
            <v>240</v>
          </cell>
        </row>
        <row r="33">
          <cell r="A33">
            <v>32</v>
          </cell>
          <cell r="Q33">
            <v>240</v>
          </cell>
        </row>
        <row r="34">
          <cell r="A34">
            <v>33</v>
          </cell>
          <cell r="Q34">
            <v>240</v>
          </cell>
        </row>
        <row r="35">
          <cell r="A35">
            <v>34</v>
          </cell>
          <cell r="Q35">
            <v>240</v>
          </cell>
        </row>
        <row r="36">
          <cell r="A36">
            <v>35</v>
          </cell>
          <cell r="Q36">
            <v>240</v>
          </cell>
        </row>
        <row r="37">
          <cell r="A37">
            <v>36</v>
          </cell>
          <cell r="Q37">
            <v>240</v>
          </cell>
        </row>
        <row r="38">
          <cell r="A38">
            <v>37</v>
          </cell>
          <cell r="Q38">
            <v>240</v>
          </cell>
        </row>
        <row r="39">
          <cell r="A39">
            <v>38</v>
          </cell>
          <cell r="Q39">
            <v>240</v>
          </cell>
        </row>
        <row r="40">
          <cell r="A40">
            <v>39</v>
          </cell>
          <cell r="Q40">
            <v>240</v>
          </cell>
        </row>
        <row r="41">
          <cell r="A41">
            <v>40</v>
          </cell>
          <cell r="Q41">
            <v>240</v>
          </cell>
        </row>
        <row r="42">
          <cell r="A42">
            <v>41</v>
          </cell>
          <cell r="Q42">
            <v>240</v>
          </cell>
        </row>
        <row r="43">
          <cell r="A43">
            <v>42</v>
          </cell>
          <cell r="Q43">
            <v>240</v>
          </cell>
        </row>
        <row r="44">
          <cell r="A44">
            <v>43</v>
          </cell>
          <cell r="Q44">
            <v>240</v>
          </cell>
        </row>
        <row r="45">
          <cell r="A45">
            <v>44</v>
          </cell>
          <cell r="Q45">
            <v>216</v>
          </cell>
        </row>
        <row r="46">
          <cell r="A46">
            <v>45</v>
          </cell>
          <cell r="Q46">
            <v>240</v>
          </cell>
        </row>
        <row r="47">
          <cell r="A47">
            <v>46</v>
          </cell>
          <cell r="Q47">
            <v>237</v>
          </cell>
        </row>
        <row r="48">
          <cell r="A48">
            <v>47</v>
          </cell>
          <cell r="Q48">
            <v>240</v>
          </cell>
        </row>
        <row r="49">
          <cell r="A49">
            <v>48</v>
          </cell>
          <cell r="Q49">
            <v>240</v>
          </cell>
        </row>
        <row r="50">
          <cell r="A50">
            <v>49</v>
          </cell>
          <cell r="Q50">
            <v>240</v>
          </cell>
        </row>
        <row r="51">
          <cell r="A51">
            <v>50</v>
          </cell>
          <cell r="Q51">
            <v>240</v>
          </cell>
        </row>
        <row r="52">
          <cell r="A52">
            <v>51</v>
          </cell>
          <cell r="Q52">
            <v>240</v>
          </cell>
        </row>
        <row r="53">
          <cell r="A53">
            <v>52</v>
          </cell>
          <cell r="Q53">
            <v>228</v>
          </cell>
        </row>
        <row r="54">
          <cell r="A54">
            <v>53</v>
          </cell>
          <cell r="Q54">
            <v>237</v>
          </cell>
        </row>
        <row r="55">
          <cell r="A55">
            <v>54</v>
          </cell>
          <cell r="Q55">
            <v>240</v>
          </cell>
        </row>
        <row r="56">
          <cell r="A56">
            <v>55</v>
          </cell>
          <cell r="Q56">
            <v>240</v>
          </cell>
        </row>
        <row r="57">
          <cell r="A57">
            <v>56</v>
          </cell>
          <cell r="Q57">
            <v>231</v>
          </cell>
        </row>
        <row r="58">
          <cell r="A58">
            <v>57</v>
          </cell>
          <cell r="Q58">
            <v>240</v>
          </cell>
        </row>
        <row r="59">
          <cell r="A59">
            <v>58</v>
          </cell>
          <cell r="Q59">
            <v>240</v>
          </cell>
        </row>
        <row r="60">
          <cell r="A60">
            <v>59</v>
          </cell>
          <cell r="Q60">
            <v>240</v>
          </cell>
        </row>
        <row r="61">
          <cell r="A61">
            <v>60</v>
          </cell>
          <cell r="Q61">
            <v>240</v>
          </cell>
        </row>
        <row r="62">
          <cell r="A62">
            <v>61</v>
          </cell>
          <cell r="Q62">
            <v>196</v>
          </cell>
        </row>
        <row r="63">
          <cell r="A63">
            <v>62</v>
          </cell>
          <cell r="Q63">
            <v>233</v>
          </cell>
        </row>
        <row r="64">
          <cell r="A64">
            <v>63</v>
          </cell>
          <cell r="Q64">
            <v>240</v>
          </cell>
        </row>
        <row r="65">
          <cell r="A65">
            <v>64</v>
          </cell>
          <cell r="Q65">
            <v>240</v>
          </cell>
        </row>
        <row r="66">
          <cell r="A66">
            <v>65</v>
          </cell>
          <cell r="Q66">
            <v>240</v>
          </cell>
        </row>
        <row r="67">
          <cell r="A67">
            <v>66</v>
          </cell>
          <cell r="Q67">
            <v>240</v>
          </cell>
        </row>
        <row r="68">
          <cell r="A68">
            <v>67</v>
          </cell>
          <cell r="Q68">
            <v>240</v>
          </cell>
        </row>
        <row r="69">
          <cell r="A69">
            <v>68</v>
          </cell>
          <cell r="Q69">
            <v>0</v>
          </cell>
        </row>
        <row r="70">
          <cell r="A70">
            <v>69</v>
          </cell>
          <cell r="Q70">
            <v>222</v>
          </cell>
        </row>
        <row r="71">
          <cell r="A71">
            <v>70</v>
          </cell>
          <cell r="Q71">
            <v>240</v>
          </cell>
        </row>
        <row r="72">
          <cell r="A72">
            <v>71</v>
          </cell>
          <cell r="Q72">
            <v>240</v>
          </cell>
        </row>
        <row r="73">
          <cell r="A73">
            <v>72</v>
          </cell>
          <cell r="Q73">
            <v>238</v>
          </cell>
        </row>
        <row r="74">
          <cell r="A74">
            <v>73</v>
          </cell>
          <cell r="Q74">
            <v>240</v>
          </cell>
        </row>
        <row r="75">
          <cell r="A75">
            <v>74</v>
          </cell>
          <cell r="Q75">
            <v>126</v>
          </cell>
        </row>
        <row r="76">
          <cell r="A76">
            <v>75</v>
          </cell>
          <cell r="Q76">
            <v>240</v>
          </cell>
        </row>
        <row r="77">
          <cell r="A77">
            <v>76</v>
          </cell>
          <cell r="Q77">
            <v>240</v>
          </cell>
        </row>
        <row r="78">
          <cell r="A78">
            <v>77</v>
          </cell>
          <cell r="Q78">
            <v>240</v>
          </cell>
        </row>
        <row r="79">
          <cell r="A79">
            <v>78</v>
          </cell>
          <cell r="Q79">
            <v>60</v>
          </cell>
        </row>
        <row r="80">
          <cell r="A80">
            <v>79</v>
          </cell>
          <cell r="Q80">
            <v>240</v>
          </cell>
        </row>
        <row r="81">
          <cell r="A81">
            <v>80</v>
          </cell>
          <cell r="Q81">
            <v>240</v>
          </cell>
        </row>
        <row r="82">
          <cell r="A82">
            <v>81</v>
          </cell>
          <cell r="Q82">
            <v>240</v>
          </cell>
        </row>
        <row r="83">
          <cell r="A83">
            <v>82</v>
          </cell>
          <cell r="Q83">
            <v>126</v>
          </cell>
        </row>
        <row r="84">
          <cell r="A84">
            <v>83</v>
          </cell>
          <cell r="Q84">
            <v>240</v>
          </cell>
        </row>
        <row r="85">
          <cell r="A85">
            <v>84</v>
          </cell>
          <cell r="Q85">
            <v>240</v>
          </cell>
        </row>
        <row r="86">
          <cell r="A86">
            <v>85</v>
          </cell>
          <cell r="Q86">
            <v>240</v>
          </cell>
        </row>
        <row r="87">
          <cell r="A87">
            <v>86</v>
          </cell>
          <cell r="Q87">
            <v>0</v>
          </cell>
        </row>
        <row r="88">
          <cell r="A88">
            <v>87</v>
          </cell>
          <cell r="Q88">
            <v>240</v>
          </cell>
        </row>
        <row r="89">
          <cell r="A89">
            <v>88</v>
          </cell>
          <cell r="Q89">
            <v>240</v>
          </cell>
        </row>
        <row r="90">
          <cell r="A90">
            <v>89</v>
          </cell>
          <cell r="Q90">
            <v>240</v>
          </cell>
        </row>
        <row r="91">
          <cell r="A91">
            <v>90</v>
          </cell>
          <cell r="Q91">
            <v>240</v>
          </cell>
        </row>
        <row r="92">
          <cell r="A92">
            <v>91</v>
          </cell>
          <cell r="Q92">
            <v>240</v>
          </cell>
        </row>
        <row r="93">
          <cell r="A93">
            <v>92</v>
          </cell>
          <cell r="Q93">
            <v>240</v>
          </cell>
        </row>
        <row r="94">
          <cell r="A94">
            <v>93</v>
          </cell>
          <cell r="Q94">
            <v>240</v>
          </cell>
        </row>
        <row r="95">
          <cell r="A95">
            <v>94</v>
          </cell>
          <cell r="Q95">
            <v>240</v>
          </cell>
        </row>
        <row r="96">
          <cell r="A96">
            <v>95</v>
          </cell>
          <cell r="Q96">
            <v>240</v>
          </cell>
        </row>
        <row r="97">
          <cell r="A97">
            <v>96</v>
          </cell>
          <cell r="Q97">
            <v>240</v>
          </cell>
        </row>
        <row r="98">
          <cell r="A98">
            <v>97</v>
          </cell>
          <cell r="Q98">
            <v>240</v>
          </cell>
        </row>
        <row r="99">
          <cell r="A99">
            <v>98</v>
          </cell>
          <cell r="Q99">
            <v>240</v>
          </cell>
        </row>
        <row r="100">
          <cell r="A100">
            <v>99</v>
          </cell>
          <cell r="Q100">
            <v>240</v>
          </cell>
        </row>
        <row r="101">
          <cell r="A101">
            <v>100</v>
          </cell>
          <cell r="Q101">
            <v>240</v>
          </cell>
        </row>
        <row r="102">
          <cell r="A102">
            <v>101</v>
          </cell>
          <cell r="Q102">
            <v>212</v>
          </cell>
        </row>
        <row r="103">
          <cell r="A103">
            <v>102</v>
          </cell>
          <cell r="Q103">
            <v>240</v>
          </cell>
        </row>
        <row r="104">
          <cell r="A104">
            <v>103</v>
          </cell>
          <cell r="Q104">
            <v>240</v>
          </cell>
        </row>
        <row r="105">
          <cell r="A105">
            <v>104</v>
          </cell>
          <cell r="Q105">
            <v>240</v>
          </cell>
        </row>
        <row r="106">
          <cell r="A106">
            <v>105</v>
          </cell>
          <cell r="Q106">
            <v>240</v>
          </cell>
        </row>
        <row r="107">
          <cell r="A107" t="str">
            <v xml:space="preserve">Incidencias:  </v>
          </cell>
        </row>
        <row r="108">
          <cell r="A108" t="str">
            <v>Firma de los Arbitros</v>
          </cell>
        </row>
        <row r="110">
          <cell r="A110" t="str">
            <v>Vto. Bno. Delegado Suelta</v>
          </cell>
        </row>
      </sheetData>
      <sheetData sheetId="22"/>
      <sheetData sheetId="23">
        <row r="1">
          <cell r="A1" t="str">
            <v>Ins</v>
          </cell>
          <cell r="Q1" t="str">
            <v>PUNTOS</v>
          </cell>
        </row>
        <row r="2">
          <cell r="A2">
            <v>1</v>
          </cell>
          <cell r="Q2">
            <v>218</v>
          </cell>
        </row>
        <row r="3">
          <cell r="A3">
            <v>2</v>
          </cell>
          <cell r="Q3">
            <v>218</v>
          </cell>
        </row>
        <row r="4">
          <cell r="A4">
            <v>3</v>
          </cell>
          <cell r="Q4">
            <v>218</v>
          </cell>
        </row>
        <row r="5">
          <cell r="A5">
            <v>4</v>
          </cell>
          <cell r="Q5">
            <v>212</v>
          </cell>
        </row>
        <row r="6">
          <cell r="A6">
            <v>5</v>
          </cell>
          <cell r="Q6">
            <v>218</v>
          </cell>
        </row>
        <row r="7">
          <cell r="A7">
            <v>6</v>
          </cell>
          <cell r="Q7">
            <v>218</v>
          </cell>
        </row>
        <row r="8">
          <cell r="A8">
            <v>7</v>
          </cell>
          <cell r="Q8">
            <v>220</v>
          </cell>
        </row>
        <row r="9">
          <cell r="A9">
            <v>8</v>
          </cell>
          <cell r="Q9">
            <v>214</v>
          </cell>
        </row>
        <row r="10">
          <cell r="A10">
            <v>9</v>
          </cell>
          <cell r="Q10">
            <v>218</v>
          </cell>
        </row>
        <row r="11">
          <cell r="A11">
            <v>10</v>
          </cell>
          <cell r="Q11">
            <v>214</v>
          </cell>
        </row>
        <row r="12">
          <cell r="A12">
            <v>11</v>
          </cell>
          <cell r="Q12">
            <v>218</v>
          </cell>
        </row>
        <row r="13">
          <cell r="A13">
            <v>12</v>
          </cell>
          <cell r="Q13">
            <v>218</v>
          </cell>
        </row>
        <row r="14">
          <cell r="A14">
            <v>13</v>
          </cell>
          <cell r="Q14">
            <v>214</v>
          </cell>
        </row>
        <row r="15">
          <cell r="A15">
            <v>14</v>
          </cell>
          <cell r="Q15">
            <v>218</v>
          </cell>
        </row>
        <row r="16">
          <cell r="A16">
            <v>15</v>
          </cell>
          <cell r="Q16">
            <v>212</v>
          </cell>
        </row>
        <row r="17">
          <cell r="A17">
            <v>16</v>
          </cell>
          <cell r="Q17">
            <v>214</v>
          </cell>
        </row>
        <row r="18">
          <cell r="A18">
            <v>17</v>
          </cell>
          <cell r="Q18">
            <v>212</v>
          </cell>
        </row>
        <row r="19">
          <cell r="A19">
            <v>18</v>
          </cell>
          <cell r="Q19">
            <v>218</v>
          </cell>
        </row>
        <row r="20">
          <cell r="A20">
            <v>19</v>
          </cell>
          <cell r="Q20">
            <v>214</v>
          </cell>
        </row>
        <row r="21">
          <cell r="A21">
            <v>20</v>
          </cell>
          <cell r="Q21">
            <v>212</v>
          </cell>
        </row>
        <row r="22">
          <cell r="A22">
            <v>21</v>
          </cell>
          <cell r="Q22">
            <v>218</v>
          </cell>
        </row>
        <row r="23">
          <cell r="A23">
            <v>22</v>
          </cell>
          <cell r="Q23">
            <v>220</v>
          </cell>
        </row>
        <row r="24">
          <cell r="A24">
            <v>23</v>
          </cell>
          <cell r="Q24">
            <v>214</v>
          </cell>
        </row>
        <row r="25">
          <cell r="A25">
            <v>24</v>
          </cell>
          <cell r="Q25">
            <v>218</v>
          </cell>
        </row>
        <row r="26">
          <cell r="A26">
            <v>25</v>
          </cell>
          <cell r="Q26">
            <v>212</v>
          </cell>
        </row>
        <row r="27">
          <cell r="A27">
            <v>26</v>
          </cell>
          <cell r="Q27">
            <v>54</v>
          </cell>
        </row>
        <row r="28">
          <cell r="A28">
            <v>27</v>
          </cell>
          <cell r="Q28">
            <v>54</v>
          </cell>
        </row>
        <row r="29">
          <cell r="A29">
            <v>28</v>
          </cell>
          <cell r="Q29">
            <v>218</v>
          </cell>
        </row>
        <row r="30">
          <cell r="A30">
            <v>29</v>
          </cell>
          <cell r="Q30">
            <v>0</v>
          </cell>
        </row>
        <row r="31">
          <cell r="A31">
            <v>30</v>
          </cell>
          <cell r="Q31">
            <v>218</v>
          </cell>
        </row>
        <row r="32">
          <cell r="A32">
            <v>31</v>
          </cell>
          <cell r="Q32">
            <v>212</v>
          </cell>
        </row>
        <row r="33">
          <cell r="A33">
            <v>32</v>
          </cell>
          <cell r="Q33">
            <v>218</v>
          </cell>
        </row>
        <row r="34">
          <cell r="A34">
            <v>33</v>
          </cell>
          <cell r="Q34">
            <v>218</v>
          </cell>
        </row>
        <row r="35">
          <cell r="A35">
            <v>34</v>
          </cell>
          <cell r="Q35">
            <v>218</v>
          </cell>
        </row>
        <row r="36">
          <cell r="A36">
            <v>35</v>
          </cell>
          <cell r="Q36">
            <v>218</v>
          </cell>
        </row>
        <row r="37">
          <cell r="A37">
            <v>36</v>
          </cell>
          <cell r="Q37">
            <v>214</v>
          </cell>
        </row>
        <row r="38">
          <cell r="A38">
            <v>37</v>
          </cell>
          <cell r="Q38">
            <v>218</v>
          </cell>
        </row>
        <row r="39">
          <cell r="A39">
            <v>38</v>
          </cell>
          <cell r="Q39">
            <v>214</v>
          </cell>
        </row>
        <row r="40">
          <cell r="A40">
            <v>39</v>
          </cell>
          <cell r="Q40">
            <v>218</v>
          </cell>
        </row>
        <row r="41">
          <cell r="A41">
            <v>40</v>
          </cell>
          <cell r="Q41">
            <v>218</v>
          </cell>
        </row>
        <row r="42">
          <cell r="A42">
            <v>41</v>
          </cell>
          <cell r="Q42">
            <v>218</v>
          </cell>
        </row>
        <row r="43">
          <cell r="A43">
            <v>42</v>
          </cell>
          <cell r="Q43">
            <v>214</v>
          </cell>
        </row>
        <row r="44">
          <cell r="A44">
            <v>43</v>
          </cell>
          <cell r="Q44">
            <v>214</v>
          </cell>
        </row>
        <row r="45">
          <cell r="A45">
            <v>44</v>
          </cell>
          <cell r="Q45">
            <v>214</v>
          </cell>
        </row>
        <row r="46">
          <cell r="A46">
            <v>45</v>
          </cell>
          <cell r="Q46">
            <v>218</v>
          </cell>
        </row>
        <row r="47">
          <cell r="A47">
            <v>46</v>
          </cell>
          <cell r="Q47">
            <v>220</v>
          </cell>
        </row>
        <row r="48">
          <cell r="A48">
            <v>47</v>
          </cell>
          <cell r="Q48">
            <v>224</v>
          </cell>
        </row>
        <row r="49">
          <cell r="A49">
            <v>48</v>
          </cell>
          <cell r="Q49">
            <v>231</v>
          </cell>
        </row>
        <row r="50">
          <cell r="A50">
            <v>49</v>
          </cell>
          <cell r="Q50">
            <v>218</v>
          </cell>
        </row>
        <row r="51">
          <cell r="A51">
            <v>50</v>
          </cell>
          <cell r="Q51">
            <v>212</v>
          </cell>
        </row>
        <row r="52">
          <cell r="A52">
            <v>51</v>
          </cell>
          <cell r="Q52">
            <v>214</v>
          </cell>
        </row>
        <row r="53">
          <cell r="A53">
            <v>52</v>
          </cell>
          <cell r="Q53">
            <v>214</v>
          </cell>
        </row>
        <row r="54">
          <cell r="A54">
            <v>53</v>
          </cell>
          <cell r="Q54">
            <v>216</v>
          </cell>
        </row>
        <row r="55">
          <cell r="A55">
            <v>54</v>
          </cell>
          <cell r="Q55">
            <v>218</v>
          </cell>
        </row>
        <row r="56">
          <cell r="A56">
            <v>55</v>
          </cell>
          <cell r="Q56">
            <v>218</v>
          </cell>
        </row>
        <row r="57">
          <cell r="A57">
            <v>56</v>
          </cell>
          <cell r="Q57">
            <v>214</v>
          </cell>
        </row>
        <row r="58">
          <cell r="A58">
            <v>57</v>
          </cell>
          <cell r="Q58">
            <v>214</v>
          </cell>
        </row>
        <row r="59">
          <cell r="A59">
            <v>58</v>
          </cell>
          <cell r="Q59">
            <v>214</v>
          </cell>
        </row>
        <row r="60">
          <cell r="A60">
            <v>59</v>
          </cell>
          <cell r="Q60">
            <v>218</v>
          </cell>
        </row>
        <row r="61">
          <cell r="A61">
            <v>60</v>
          </cell>
          <cell r="Q61">
            <v>218</v>
          </cell>
        </row>
        <row r="62">
          <cell r="A62">
            <v>61</v>
          </cell>
          <cell r="Q62">
            <v>218</v>
          </cell>
        </row>
        <row r="63">
          <cell r="A63">
            <v>62</v>
          </cell>
          <cell r="Q63">
            <v>218</v>
          </cell>
        </row>
        <row r="64">
          <cell r="A64">
            <v>63</v>
          </cell>
          <cell r="Q64">
            <v>218</v>
          </cell>
        </row>
        <row r="65">
          <cell r="A65">
            <v>64</v>
          </cell>
          <cell r="Q65">
            <v>237</v>
          </cell>
        </row>
        <row r="66">
          <cell r="A66">
            <v>65</v>
          </cell>
          <cell r="Q66">
            <v>216</v>
          </cell>
        </row>
        <row r="67">
          <cell r="A67">
            <v>66</v>
          </cell>
          <cell r="Q67">
            <v>214</v>
          </cell>
        </row>
        <row r="68">
          <cell r="A68">
            <v>67</v>
          </cell>
          <cell r="Q68">
            <v>224</v>
          </cell>
        </row>
        <row r="69">
          <cell r="A69">
            <v>68</v>
          </cell>
          <cell r="Q69">
            <v>0</v>
          </cell>
        </row>
        <row r="70">
          <cell r="A70">
            <v>69</v>
          </cell>
          <cell r="Q70">
            <v>214</v>
          </cell>
        </row>
        <row r="71">
          <cell r="A71">
            <v>70</v>
          </cell>
          <cell r="Q71">
            <v>231</v>
          </cell>
        </row>
        <row r="72">
          <cell r="A72">
            <v>71</v>
          </cell>
          <cell r="Q72">
            <v>220</v>
          </cell>
        </row>
        <row r="73">
          <cell r="A73">
            <v>72</v>
          </cell>
          <cell r="Q73">
            <v>233</v>
          </cell>
        </row>
        <row r="74">
          <cell r="A74">
            <v>73</v>
          </cell>
          <cell r="Q74">
            <v>217</v>
          </cell>
        </row>
        <row r="75">
          <cell r="A75">
            <v>74</v>
          </cell>
          <cell r="Q75">
            <v>218</v>
          </cell>
        </row>
        <row r="76">
          <cell r="A76">
            <v>75</v>
          </cell>
          <cell r="Q76">
            <v>214</v>
          </cell>
        </row>
        <row r="77">
          <cell r="A77">
            <v>76</v>
          </cell>
          <cell r="Q77">
            <v>214</v>
          </cell>
        </row>
        <row r="78">
          <cell r="A78">
            <v>77</v>
          </cell>
          <cell r="Q78">
            <v>227</v>
          </cell>
        </row>
        <row r="79">
          <cell r="A79">
            <v>78</v>
          </cell>
          <cell r="Q79">
            <v>218</v>
          </cell>
        </row>
        <row r="80">
          <cell r="A80">
            <v>79</v>
          </cell>
          <cell r="Q80">
            <v>218</v>
          </cell>
        </row>
        <row r="81">
          <cell r="A81">
            <v>80</v>
          </cell>
          <cell r="Q81">
            <v>218</v>
          </cell>
        </row>
        <row r="82">
          <cell r="A82">
            <v>81</v>
          </cell>
          <cell r="Q82">
            <v>218</v>
          </cell>
        </row>
        <row r="83">
          <cell r="A83">
            <v>82</v>
          </cell>
          <cell r="Q83">
            <v>231</v>
          </cell>
        </row>
        <row r="84">
          <cell r="A84">
            <v>83</v>
          </cell>
          <cell r="Q84">
            <v>218</v>
          </cell>
        </row>
        <row r="85">
          <cell r="A85">
            <v>84</v>
          </cell>
          <cell r="Q85">
            <v>214</v>
          </cell>
        </row>
        <row r="86">
          <cell r="A86">
            <v>85</v>
          </cell>
          <cell r="Q86">
            <v>214</v>
          </cell>
        </row>
        <row r="87">
          <cell r="A87">
            <v>86</v>
          </cell>
          <cell r="Q87">
            <v>0</v>
          </cell>
        </row>
        <row r="88">
          <cell r="A88">
            <v>87</v>
          </cell>
          <cell r="Q88">
            <v>218</v>
          </cell>
        </row>
        <row r="89">
          <cell r="A89">
            <v>88</v>
          </cell>
          <cell r="Q89">
            <v>218</v>
          </cell>
        </row>
        <row r="90">
          <cell r="A90">
            <v>89</v>
          </cell>
          <cell r="Q90">
            <v>218</v>
          </cell>
        </row>
        <row r="91">
          <cell r="A91">
            <v>90</v>
          </cell>
          <cell r="Q91">
            <v>216</v>
          </cell>
        </row>
        <row r="92">
          <cell r="A92">
            <v>91</v>
          </cell>
          <cell r="Q92">
            <v>218</v>
          </cell>
        </row>
        <row r="93">
          <cell r="A93">
            <v>92</v>
          </cell>
          <cell r="Q93">
            <v>218</v>
          </cell>
        </row>
        <row r="94">
          <cell r="A94">
            <v>93</v>
          </cell>
          <cell r="Q94">
            <v>218</v>
          </cell>
        </row>
        <row r="95">
          <cell r="A95">
            <v>94</v>
          </cell>
          <cell r="Q95">
            <v>218</v>
          </cell>
        </row>
        <row r="96">
          <cell r="A96">
            <v>95</v>
          </cell>
          <cell r="Q96">
            <v>214</v>
          </cell>
        </row>
        <row r="97">
          <cell r="A97">
            <v>96</v>
          </cell>
          <cell r="Q97">
            <v>214</v>
          </cell>
        </row>
        <row r="98">
          <cell r="A98">
            <v>97</v>
          </cell>
          <cell r="Q98">
            <v>218</v>
          </cell>
        </row>
        <row r="99">
          <cell r="A99">
            <v>98</v>
          </cell>
          <cell r="Q99">
            <v>218</v>
          </cell>
        </row>
        <row r="100">
          <cell r="A100">
            <v>99</v>
          </cell>
          <cell r="Q100">
            <v>218</v>
          </cell>
        </row>
        <row r="101">
          <cell r="A101">
            <v>100</v>
          </cell>
          <cell r="Q101">
            <v>218</v>
          </cell>
        </row>
        <row r="102">
          <cell r="A102">
            <v>101</v>
          </cell>
          <cell r="Q102">
            <v>214</v>
          </cell>
        </row>
        <row r="103">
          <cell r="A103">
            <v>102</v>
          </cell>
          <cell r="Q103">
            <v>217</v>
          </cell>
        </row>
        <row r="104">
          <cell r="A104">
            <v>103</v>
          </cell>
          <cell r="Q104">
            <v>218</v>
          </cell>
        </row>
        <row r="105">
          <cell r="A105">
            <v>104</v>
          </cell>
          <cell r="Q105">
            <v>128</v>
          </cell>
        </row>
        <row r="106">
          <cell r="A106">
            <v>105</v>
          </cell>
          <cell r="Q106">
            <v>250</v>
          </cell>
        </row>
        <row r="107">
          <cell r="A107" t="str">
            <v xml:space="preserve">Incidencias </v>
          </cell>
        </row>
        <row r="109">
          <cell r="A109" t="str">
            <v>Firma de los Arbitros</v>
          </cell>
        </row>
        <row r="111">
          <cell r="A111" t="str">
            <v>Vto. Bno. Delegado Suelta</v>
          </cell>
        </row>
      </sheetData>
      <sheetData sheetId="24"/>
      <sheetData sheetId="25">
        <row r="1">
          <cell r="A1" t="str">
            <v>Ins</v>
          </cell>
          <cell r="Q1" t="str">
            <v>PUNTOS</v>
          </cell>
        </row>
        <row r="2">
          <cell r="A2">
            <v>1</v>
          </cell>
          <cell r="Q2">
            <v>218</v>
          </cell>
        </row>
        <row r="3">
          <cell r="A3">
            <v>2</v>
          </cell>
          <cell r="Q3">
            <v>22</v>
          </cell>
        </row>
        <row r="4">
          <cell r="A4">
            <v>3</v>
          </cell>
          <cell r="Q4">
            <v>218</v>
          </cell>
        </row>
        <row r="5">
          <cell r="A5">
            <v>4</v>
          </cell>
          <cell r="Q5">
            <v>218</v>
          </cell>
        </row>
        <row r="6">
          <cell r="A6">
            <v>5</v>
          </cell>
          <cell r="Q6">
            <v>218</v>
          </cell>
        </row>
        <row r="7">
          <cell r="A7">
            <v>6</v>
          </cell>
          <cell r="Q7">
            <v>218</v>
          </cell>
        </row>
        <row r="8">
          <cell r="A8">
            <v>7</v>
          </cell>
          <cell r="Q8">
            <v>218</v>
          </cell>
        </row>
        <row r="9">
          <cell r="A9">
            <v>8</v>
          </cell>
          <cell r="Q9">
            <v>218</v>
          </cell>
        </row>
        <row r="10">
          <cell r="A10">
            <v>9</v>
          </cell>
          <cell r="Q10">
            <v>46</v>
          </cell>
        </row>
        <row r="11">
          <cell r="A11">
            <v>10</v>
          </cell>
          <cell r="Q11">
            <v>218</v>
          </cell>
        </row>
        <row r="12">
          <cell r="A12">
            <v>11</v>
          </cell>
          <cell r="Q12">
            <v>218</v>
          </cell>
        </row>
        <row r="13">
          <cell r="A13">
            <v>12</v>
          </cell>
          <cell r="Q13">
            <v>218</v>
          </cell>
        </row>
        <row r="14">
          <cell r="A14">
            <v>13</v>
          </cell>
          <cell r="Q14">
            <v>218</v>
          </cell>
        </row>
        <row r="15">
          <cell r="A15">
            <v>14</v>
          </cell>
          <cell r="Q15">
            <v>218</v>
          </cell>
        </row>
        <row r="16">
          <cell r="A16">
            <v>15</v>
          </cell>
          <cell r="Q16">
            <v>218</v>
          </cell>
        </row>
        <row r="17">
          <cell r="A17">
            <v>16</v>
          </cell>
          <cell r="Q17">
            <v>218</v>
          </cell>
        </row>
        <row r="18">
          <cell r="A18">
            <v>17</v>
          </cell>
          <cell r="Q18">
            <v>214</v>
          </cell>
        </row>
        <row r="19">
          <cell r="A19">
            <v>18</v>
          </cell>
          <cell r="Q19">
            <v>218</v>
          </cell>
        </row>
        <row r="20">
          <cell r="A20">
            <v>19</v>
          </cell>
          <cell r="Q20">
            <v>218</v>
          </cell>
        </row>
        <row r="21">
          <cell r="A21">
            <v>20</v>
          </cell>
          <cell r="Q21">
            <v>160</v>
          </cell>
        </row>
        <row r="22">
          <cell r="A22">
            <v>21</v>
          </cell>
          <cell r="Q22">
            <v>188</v>
          </cell>
        </row>
        <row r="23">
          <cell r="A23">
            <v>22</v>
          </cell>
          <cell r="Q23">
            <v>188</v>
          </cell>
        </row>
        <row r="24">
          <cell r="A24">
            <v>23</v>
          </cell>
          <cell r="Q24">
            <v>190</v>
          </cell>
        </row>
        <row r="25">
          <cell r="A25">
            <v>24</v>
          </cell>
          <cell r="Q25">
            <v>218</v>
          </cell>
        </row>
        <row r="26">
          <cell r="A26">
            <v>25</v>
          </cell>
          <cell r="Q26">
            <v>218</v>
          </cell>
        </row>
        <row r="27">
          <cell r="A27">
            <v>26</v>
          </cell>
          <cell r="Q27">
            <v>0</v>
          </cell>
        </row>
        <row r="28">
          <cell r="A28">
            <v>27</v>
          </cell>
          <cell r="Q28">
            <v>214</v>
          </cell>
        </row>
        <row r="29">
          <cell r="A29">
            <v>28</v>
          </cell>
          <cell r="Q29">
            <v>218</v>
          </cell>
        </row>
        <row r="30">
          <cell r="A30">
            <v>29</v>
          </cell>
          <cell r="Q30">
            <v>0</v>
          </cell>
        </row>
        <row r="31">
          <cell r="A31">
            <v>30</v>
          </cell>
          <cell r="Q31">
            <v>218</v>
          </cell>
        </row>
        <row r="32">
          <cell r="A32">
            <v>31</v>
          </cell>
          <cell r="Q32">
            <v>218</v>
          </cell>
        </row>
        <row r="33">
          <cell r="A33">
            <v>32</v>
          </cell>
          <cell r="Q33">
            <v>218</v>
          </cell>
        </row>
        <row r="34">
          <cell r="A34">
            <v>33</v>
          </cell>
          <cell r="Q34">
            <v>218</v>
          </cell>
        </row>
        <row r="35">
          <cell r="A35">
            <v>34</v>
          </cell>
          <cell r="Q35">
            <v>218</v>
          </cell>
        </row>
        <row r="36">
          <cell r="A36">
            <v>35</v>
          </cell>
          <cell r="Q36">
            <v>218</v>
          </cell>
        </row>
        <row r="37">
          <cell r="A37">
            <v>36</v>
          </cell>
          <cell r="Q37">
            <v>188</v>
          </cell>
        </row>
        <row r="38">
          <cell r="A38">
            <v>37</v>
          </cell>
          <cell r="Q38">
            <v>218</v>
          </cell>
        </row>
        <row r="39">
          <cell r="A39">
            <v>38</v>
          </cell>
          <cell r="Q39">
            <v>218</v>
          </cell>
        </row>
        <row r="40">
          <cell r="A40">
            <v>39</v>
          </cell>
          <cell r="Q40">
            <v>218</v>
          </cell>
        </row>
        <row r="41">
          <cell r="A41">
            <v>40</v>
          </cell>
          <cell r="Q41">
            <v>218</v>
          </cell>
        </row>
        <row r="42">
          <cell r="A42">
            <v>41</v>
          </cell>
          <cell r="Q42">
            <v>218</v>
          </cell>
        </row>
        <row r="43">
          <cell r="A43">
            <v>42</v>
          </cell>
          <cell r="Q43">
            <v>218</v>
          </cell>
        </row>
        <row r="44">
          <cell r="A44">
            <v>43</v>
          </cell>
          <cell r="Q44">
            <v>218</v>
          </cell>
        </row>
        <row r="45">
          <cell r="A45">
            <v>44</v>
          </cell>
          <cell r="Q45">
            <v>160</v>
          </cell>
        </row>
        <row r="46">
          <cell r="A46">
            <v>45</v>
          </cell>
          <cell r="Q46">
            <v>218</v>
          </cell>
        </row>
        <row r="47">
          <cell r="A47">
            <v>46</v>
          </cell>
          <cell r="Q47">
            <v>218</v>
          </cell>
        </row>
        <row r="48">
          <cell r="A48">
            <v>47</v>
          </cell>
          <cell r="Q48">
            <v>214</v>
          </cell>
        </row>
        <row r="49">
          <cell r="A49">
            <v>48</v>
          </cell>
          <cell r="Q49">
            <v>218</v>
          </cell>
        </row>
        <row r="50">
          <cell r="A50">
            <v>49</v>
          </cell>
          <cell r="Q50">
            <v>218</v>
          </cell>
        </row>
        <row r="51">
          <cell r="A51">
            <v>50</v>
          </cell>
          <cell r="Q51">
            <v>190</v>
          </cell>
        </row>
        <row r="52">
          <cell r="A52">
            <v>51</v>
          </cell>
          <cell r="Q52">
            <v>218</v>
          </cell>
        </row>
        <row r="53">
          <cell r="A53">
            <v>52</v>
          </cell>
          <cell r="Q53">
            <v>156</v>
          </cell>
        </row>
        <row r="54">
          <cell r="A54">
            <v>53</v>
          </cell>
          <cell r="Q54">
            <v>214</v>
          </cell>
        </row>
        <row r="55">
          <cell r="A55">
            <v>54</v>
          </cell>
          <cell r="Q55">
            <v>198</v>
          </cell>
        </row>
        <row r="56">
          <cell r="A56">
            <v>55</v>
          </cell>
          <cell r="Q56">
            <v>218</v>
          </cell>
        </row>
        <row r="57">
          <cell r="A57">
            <v>56</v>
          </cell>
          <cell r="Q57">
            <v>218</v>
          </cell>
        </row>
        <row r="58">
          <cell r="A58">
            <v>57</v>
          </cell>
          <cell r="Q58">
            <v>218</v>
          </cell>
        </row>
        <row r="59">
          <cell r="A59">
            <v>58</v>
          </cell>
          <cell r="Q59">
            <v>218</v>
          </cell>
        </row>
        <row r="60">
          <cell r="A60">
            <v>59</v>
          </cell>
          <cell r="Q60">
            <v>218</v>
          </cell>
        </row>
        <row r="61">
          <cell r="A61">
            <v>60</v>
          </cell>
          <cell r="Q61">
            <v>38</v>
          </cell>
        </row>
        <row r="62">
          <cell r="A62">
            <v>61</v>
          </cell>
          <cell r="Q62">
            <v>190</v>
          </cell>
        </row>
        <row r="63">
          <cell r="A63">
            <v>62</v>
          </cell>
          <cell r="Q63">
            <v>218</v>
          </cell>
        </row>
        <row r="64">
          <cell r="A64">
            <v>63</v>
          </cell>
          <cell r="Q64">
            <v>218</v>
          </cell>
        </row>
        <row r="65">
          <cell r="A65">
            <v>64</v>
          </cell>
          <cell r="Q65">
            <v>218</v>
          </cell>
        </row>
        <row r="66">
          <cell r="A66">
            <v>65</v>
          </cell>
          <cell r="Q66">
            <v>218</v>
          </cell>
        </row>
        <row r="67">
          <cell r="A67">
            <v>66</v>
          </cell>
          <cell r="Q67">
            <v>218</v>
          </cell>
        </row>
        <row r="68">
          <cell r="A68">
            <v>67</v>
          </cell>
          <cell r="Q68">
            <v>218</v>
          </cell>
        </row>
        <row r="69">
          <cell r="A69">
            <v>68</v>
          </cell>
          <cell r="Q69">
            <v>0</v>
          </cell>
        </row>
        <row r="70">
          <cell r="A70">
            <v>69</v>
          </cell>
          <cell r="Q70">
            <v>218</v>
          </cell>
        </row>
        <row r="71">
          <cell r="A71">
            <v>70</v>
          </cell>
          <cell r="Q71">
            <v>218</v>
          </cell>
        </row>
        <row r="72">
          <cell r="A72">
            <v>71</v>
          </cell>
          <cell r="Q72">
            <v>218</v>
          </cell>
        </row>
        <row r="73">
          <cell r="A73">
            <v>72</v>
          </cell>
          <cell r="Q73">
            <v>172</v>
          </cell>
        </row>
        <row r="74">
          <cell r="A74">
            <v>73</v>
          </cell>
          <cell r="Q74">
            <v>218</v>
          </cell>
        </row>
        <row r="75">
          <cell r="A75">
            <v>74</v>
          </cell>
          <cell r="Q75">
            <v>218</v>
          </cell>
        </row>
        <row r="76">
          <cell r="A76">
            <v>75</v>
          </cell>
          <cell r="Q76">
            <v>218</v>
          </cell>
        </row>
        <row r="77">
          <cell r="A77">
            <v>76</v>
          </cell>
          <cell r="Q77">
            <v>218</v>
          </cell>
        </row>
        <row r="78">
          <cell r="A78">
            <v>77</v>
          </cell>
          <cell r="Q78">
            <v>218</v>
          </cell>
        </row>
        <row r="79">
          <cell r="A79">
            <v>78</v>
          </cell>
          <cell r="Q79">
            <v>196</v>
          </cell>
        </row>
        <row r="80">
          <cell r="A80">
            <v>79</v>
          </cell>
          <cell r="Q80">
            <v>218</v>
          </cell>
        </row>
        <row r="81">
          <cell r="A81">
            <v>80</v>
          </cell>
          <cell r="Q81">
            <v>218</v>
          </cell>
        </row>
        <row r="82">
          <cell r="A82">
            <v>81</v>
          </cell>
          <cell r="Q82">
            <v>218</v>
          </cell>
        </row>
        <row r="83">
          <cell r="A83">
            <v>82</v>
          </cell>
          <cell r="Q83">
            <v>218</v>
          </cell>
        </row>
        <row r="84">
          <cell r="A84">
            <v>83</v>
          </cell>
          <cell r="Q84">
            <v>196</v>
          </cell>
        </row>
        <row r="85">
          <cell r="A85">
            <v>84</v>
          </cell>
          <cell r="Q85">
            <v>218</v>
          </cell>
        </row>
        <row r="86">
          <cell r="A86">
            <v>85</v>
          </cell>
          <cell r="Q86">
            <v>218</v>
          </cell>
        </row>
        <row r="87">
          <cell r="A87">
            <v>86</v>
          </cell>
          <cell r="Q87">
            <v>0</v>
          </cell>
        </row>
        <row r="88">
          <cell r="A88">
            <v>87</v>
          </cell>
          <cell r="Q88">
            <v>211</v>
          </cell>
        </row>
        <row r="89">
          <cell r="A89">
            <v>88</v>
          </cell>
          <cell r="Q89">
            <v>180</v>
          </cell>
        </row>
        <row r="90">
          <cell r="A90">
            <v>89</v>
          </cell>
          <cell r="Q90">
            <v>218</v>
          </cell>
        </row>
        <row r="91">
          <cell r="A91">
            <v>90</v>
          </cell>
          <cell r="Q91">
            <v>218</v>
          </cell>
        </row>
        <row r="92">
          <cell r="A92">
            <v>91</v>
          </cell>
          <cell r="Q92">
            <v>212</v>
          </cell>
        </row>
        <row r="93">
          <cell r="A93">
            <v>92</v>
          </cell>
          <cell r="Q93">
            <v>218</v>
          </cell>
        </row>
        <row r="94">
          <cell r="A94">
            <v>93</v>
          </cell>
          <cell r="Q94">
            <v>218</v>
          </cell>
        </row>
        <row r="95">
          <cell r="A95">
            <v>94</v>
          </cell>
          <cell r="Q95">
            <v>218</v>
          </cell>
        </row>
        <row r="96">
          <cell r="A96">
            <v>95</v>
          </cell>
          <cell r="Q96">
            <v>218</v>
          </cell>
        </row>
        <row r="97">
          <cell r="A97">
            <v>96</v>
          </cell>
          <cell r="Q97">
            <v>160</v>
          </cell>
        </row>
        <row r="98">
          <cell r="A98">
            <v>97</v>
          </cell>
          <cell r="Q98">
            <v>218</v>
          </cell>
        </row>
        <row r="99">
          <cell r="A99">
            <v>98</v>
          </cell>
          <cell r="Q99">
            <v>218</v>
          </cell>
        </row>
        <row r="100">
          <cell r="A100">
            <v>99</v>
          </cell>
          <cell r="Q100">
            <v>218</v>
          </cell>
        </row>
        <row r="101">
          <cell r="A101">
            <v>100</v>
          </cell>
          <cell r="Q101">
            <v>218</v>
          </cell>
        </row>
        <row r="102">
          <cell r="A102">
            <v>101</v>
          </cell>
          <cell r="Q102">
            <v>212</v>
          </cell>
        </row>
        <row r="103">
          <cell r="A103">
            <v>102</v>
          </cell>
          <cell r="Q103">
            <v>218</v>
          </cell>
        </row>
        <row r="104">
          <cell r="A104">
            <v>103</v>
          </cell>
          <cell r="Q104">
            <v>218</v>
          </cell>
        </row>
        <row r="105">
          <cell r="A105">
            <v>104</v>
          </cell>
          <cell r="Q105">
            <v>218</v>
          </cell>
        </row>
        <row r="106">
          <cell r="A106">
            <v>105</v>
          </cell>
          <cell r="Q106">
            <v>218</v>
          </cell>
        </row>
        <row r="107">
          <cell r="A107" t="str">
            <v xml:space="preserve">Incidencias </v>
          </cell>
        </row>
        <row r="109">
          <cell r="A109" t="str">
            <v>Firma de los Arbitros</v>
          </cell>
        </row>
        <row r="111">
          <cell r="A111" t="str">
            <v>Vto. Bno. Delegado Suelta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topLeftCell="A31" zoomScale="85" zoomScaleNormal="85" workbookViewId="0">
      <selection activeCell="R9" sqref="R9"/>
    </sheetView>
  </sheetViews>
  <sheetFormatPr baseColWidth="10" defaultColWidth="17.85546875" defaultRowHeight="17.100000000000001" customHeight="1" x14ac:dyDescent="0.2"/>
  <cols>
    <col min="1" max="1" width="5.140625" style="3" bestFit="1" customWidth="1"/>
    <col min="2" max="2" width="19.5703125" style="48" customWidth="1"/>
    <col min="3" max="3" width="34.140625" style="49" customWidth="1"/>
    <col min="4" max="4" width="11.85546875" style="50" customWidth="1"/>
    <col min="5" max="5" width="5.7109375" style="61" customWidth="1"/>
    <col min="6" max="11" width="5.7109375" style="51" customWidth="1"/>
    <col min="12" max="12" width="6.85546875" style="62" customWidth="1"/>
    <col min="13" max="13" width="5.42578125" style="2" customWidth="1"/>
    <col min="14" max="14" width="5.5703125" style="2" customWidth="1"/>
    <col min="15" max="15" width="4.140625" style="2" customWidth="1"/>
    <col min="16" max="16" width="6.85546875" style="17" customWidth="1"/>
    <col min="17" max="19" width="5.7109375" style="2" customWidth="1"/>
    <col min="20" max="16384" width="17.85546875" style="2"/>
  </cols>
  <sheetData>
    <row r="1" spans="1:17" ht="36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"/>
      <c r="P1" s="1"/>
      <c r="Q1" s="1"/>
    </row>
    <row r="2" spans="1:17" ht="17.100000000000001" customHeight="1" x14ac:dyDescent="0.2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9" t="s">
        <v>13</v>
      </c>
      <c r="N2" s="9" t="s">
        <v>14</v>
      </c>
      <c r="P2" s="2"/>
    </row>
    <row r="3" spans="1:17" ht="17.100000000000001" customHeight="1" x14ac:dyDescent="0.2">
      <c r="A3" s="3">
        <v>105</v>
      </c>
      <c r="B3" s="10" t="str">
        <f>IF(A3&gt;0,LOOKUP(A3,[1]PARTICIPA!A$1:A$65536,[1]PARTICIPA!B$1:B$65536),"")</f>
        <v>PLATINO</v>
      </c>
      <c r="C3" s="11" t="str">
        <f>IF(A3&gt;0,LOOKUP(A3,[1]PARTICIPA!A$1:A$65536,[1]PARTICIPA!G$1:G$65536),"")</f>
        <v>PEÑA LA GUA-GUA</v>
      </c>
      <c r="D3" s="12" t="str">
        <f>IF(A3&gt;0,LOOKUP(A3,[1]PARTICIPA!A$1:A$65536,[1]PARTICIPA!C$1:C$65536),"")</f>
        <v>CENIZO</v>
      </c>
      <c r="E3" s="13">
        <f>IF(A3&gt;0,LOOKUP(A3,[1]ACTA1!A$1:A$65536,[1]ACTA1!Q$1:Q$65536),"")</f>
        <v>188</v>
      </c>
      <c r="F3" s="13">
        <f>IF(A3&gt;0,LOOKUP(A3,[1]ACTA2!A$1:A$65536,[1]ACTA2!Q$1:Q$65536),"")</f>
        <v>240</v>
      </c>
      <c r="G3" s="13">
        <f>IF(A3&gt;0,LOOKUP(A3,[1]ACTA3!A$1:A$65536,[1]ACTA3!Q$1:Q$65536),"")</f>
        <v>237</v>
      </c>
      <c r="H3" s="13">
        <f>IF(A3&gt;0,LOOKUP(A3,[1]ACTA4!A$1:A$65536,[1]ACTA4!Q$1:Q$65536),"")</f>
        <v>168</v>
      </c>
      <c r="I3" s="13">
        <f>IF(A3&gt;0,LOOKUP(A3,[1]ACTA5!A$1:A$65536,[1]ACTA5!Q$1:Q$65536),"")</f>
        <v>240</v>
      </c>
      <c r="J3" s="13">
        <f>IF(A3&gt;0,LOOKUP(A3,[1]ACTA6!A$1:A$65536,[1]ACTA6!Q$1:Q$65536),"")</f>
        <v>250</v>
      </c>
      <c r="K3" s="13">
        <f>IF(A3&gt;0,LOOKUP(A3,[1]ACTA7!A$1:A$65536,[1]ACTA7!Q$1:Q$65536),"")</f>
        <v>218</v>
      </c>
      <c r="L3" s="14">
        <f t="shared" ref="L3:L66" si="0">SUM(E3:K3)</f>
        <v>1541</v>
      </c>
      <c r="M3" s="15">
        <f>IF(L3&gt;0,RANK(L3,$L$3:$L$107,0),"")</f>
        <v>1</v>
      </c>
      <c r="N3" s="16">
        <f>CLASIFICACION!$L$3-L3</f>
        <v>0</v>
      </c>
    </row>
    <row r="4" spans="1:17" ht="17.100000000000001" customHeight="1" x14ac:dyDescent="0.2">
      <c r="A4" s="3">
        <v>70</v>
      </c>
      <c r="B4" s="10" t="str">
        <f>IF(A4&gt;0,LOOKUP(A4,[1]PARTICIPA!A$1:A$65536,[1]PARTICIPA!B$1:B$65536),"")</f>
        <v>LIMON</v>
      </c>
      <c r="C4" s="11" t="str">
        <f>IF(A4&gt;0,LOOKUP(A4,[1]PARTICIPA!A$1:A$65536,[1]PARTICIPA!G$1:G$65536),"")</f>
        <v>ANTONIO RODRIGUEZ JIMENEZ</v>
      </c>
      <c r="D4" s="12" t="str">
        <f>IF(A4&gt;0,LOOKUP(A4,[1]PARTICIPA!A$1:A$65536,[1]PARTICIPA!C$1:C$65536),"")</f>
        <v>GAVINO</v>
      </c>
      <c r="E4" s="13">
        <f>IF(A4&gt;0,LOOKUP(A4,[1]ACTA1!A$1:A$65536,[1]ACTA1!Q$1:Q$65536),"")</f>
        <v>188</v>
      </c>
      <c r="F4" s="13">
        <f>IF(A4&gt;0,LOOKUP(A4,[1]ACTA2!A$1:A$65536,[1]ACTA2!Q$1:Q$65536),"")</f>
        <v>240</v>
      </c>
      <c r="G4" s="13">
        <f>IF(A4&gt;0,LOOKUP(A4,[1]ACTA3!A$1:A$65536,[1]ACTA3!Q$1:Q$65536),"")</f>
        <v>240</v>
      </c>
      <c r="H4" s="13">
        <f>IF(A4&gt;0,LOOKUP(A4,[1]ACTA4!A$1:A$65536,[1]ACTA4!Q$1:Q$65536),"")</f>
        <v>168</v>
      </c>
      <c r="I4" s="13">
        <f>IF(A4&gt;0,LOOKUP(A4,[1]ACTA5!A$1:A$65536,[1]ACTA5!Q$1:Q$65536),"")</f>
        <v>240</v>
      </c>
      <c r="J4" s="13">
        <f>IF(A4&gt;0,LOOKUP(A4,[1]ACTA6!A$1:A$65536,[1]ACTA6!Q$1:Q$65536),"")</f>
        <v>231</v>
      </c>
      <c r="K4" s="13">
        <f>IF(A4&gt;0,LOOKUP(A4,[1]ACTA7!A$1:A$65536,[1]ACTA7!Q$1:Q$65536),"")</f>
        <v>218</v>
      </c>
      <c r="L4" s="14">
        <f t="shared" si="0"/>
        <v>1525</v>
      </c>
      <c r="M4" s="15">
        <f>IF(L4&gt;0,RANK(L4,$L$3:$L$107,0),"")</f>
        <v>2</v>
      </c>
      <c r="N4" s="16">
        <f>CLASIFICACION!$L$3-L4</f>
        <v>16</v>
      </c>
      <c r="P4" s="2"/>
    </row>
    <row r="5" spans="1:17" ht="17.100000000000001" customHeight="1" x14ac:dyDescent="0.2">
      <c r="A5" s="3">
        <v>48</v>
      </c>
      <c r="B5" s="10" t="str">
        <f>IF(A5&gt;0,LOOKUP(A5,[1]PARTICIPA!A$1:A$65536,[1]PARTICIPA!B$1:B$65536),"")</f>
        <v>PICO LARGO</v>
      </c>
      <c r="C5" s="11" t="str">
        <f>IF(A5&gt;0,LOOKUP(A5,[1]PARTICIPA!A$1:A$65536,[1]PARTICIPA!G$1:G$65536),"")</f>
        <v>LORENZO CABALLERO MORENO</v>
      </c>
      <c r="D5" s="12" t="str">
        <f>IF(A5&gt;0,LOOKUP(A5,[1]PARTICIPA!A$1:A$65536,[1]PARTICIPA!C$1:C$65536),"")</f>
        <v>TOSC PL</v>
      </c>
      <c r="E5" s="13">
        <f>IF(A5&gt;0,LOOKUP(A5,[1]ACTA1!A$1:A$65536,[1]ACTA1!Q$1:Q$65536),"")</f>
        <v>188</v>
      </c>
      <c r="F5" s="13">
        <f>IF(A5&gt;0,LOOKUP(A5,[1]ACTA2!A$1:A$65536,[1]ACTA2!Q$1:Q$65536),"")</f>
        <v>240</v>
      </c>
      <c r="G5" s="13">
        <f>IF(A5&gt;0,LOOKUP(A5,[1]ACTA3!A$1:A$65536,[1]ACTA3!Q$1:Q$65536),"")</f>
        <v>240</v>
      </c>
      <c r="H5" s="13">
        <f>IF(A5&gt;0,LOOKUP(A5,[1]ACTA4!A$1:A$65536,[1]ACTA4!Q$1:Q$65536),"")</f>
        <v>168</v>
      </c>
      <c r="I5" s="13">
        <f>IF(A5&gt;0,LOOKUP(A5,[1]ACTA5!A$1:A$65536,[1]ACTA5!Q$1:Q$65536),"")</f>
        <v>240</v>
      </c>
      <c r="J5" s="13">
        <f>IF(A5&gt;0,LOOKUP(A5,[1]ACTA6!A$1:A$65536,[1]ACTA6!Q$1:Q$65536),"")</f>
        <v>231</v>
      </c>
      <c r="K5" s="13">
        <f>IF(A5&gt;0,LOOKUP(A5,[1]ACTA7!A$1:A$65536,[1]ACTA7!Q$1:Q$65536),"")</f>
        <v>218</v>
      </c>
      <c r="L5" s="14">
        <f t="shared" si="0"/>
        <v>1525</v>
      </c>
      <c r="M5" s="15">
        <v>3</v>
      </c>
      <c r="N5" s="16">
        <f>CLASIFICACION!$L$3-L5</f>
        <v>16</v>
      </c>
      <c r="P5" s="2"/>
    </row>
    <row r="6" spans="1:17" ht="17.100000000000001" customHeight="1" x14ac:dyDescent="0.2">
      <c r="A6" s="3">
        <v>77</v>
      </c>
      <c r="B6" s="10" t="str">
        <f>IF(A6&gt;0,LOOKUP(A6,[1]PARTICIPA!A$1:A$65536,[1]PARTICIPA!B$1:B$65536),"")</f>
        <v>MAS VALE TARDE</v>
      </c>
      <c r="C6" s="11" t="str">
        <f>IF(A6&gt;0,LOOKUP(A6,[1]PARTICIPA!A$1:A$65536,[1]PARTICIPA!G$1:G$65536),"")</f>
        <v>EMILIANO Y JESUS</v>
      </c>
      <c r="D6" s="12" t="str">
        <f>IF(A6&gt;0,LOOKUP(A6,[1]PARTICIPA!A$1:A$65536,[1]PARTICIPA!C$1:C$65536),"")</f>
        <v>VERDINO</v>
      </c>
      <c r="E6" s="13">
        <v>188</v>
      </c>
      <c r="F6" s="13">
        <f>IF(A6&gt;0,LOOKUP(A6,[1]ACTA2!A$1:A$65536,[1]ACTA2!Q$1:Q$65536),"")</f>
        <v>240</v>
      </c>
      <c r="G6" s="13">
        <f>IF(A6&gt;0,LOOKUP(A6,[1]ACTA3!A$1:A$65536,[1]ACTA3!Q$1:Q$65536),"")</f>
        <v>240</v>
      </c>
      <c r="H6" s="13">
        <f>IF(A6&gt;0,LOOKUP(A6,[1]ACTA4!A$1:A$65536,[1]ACTA4!Q$1:Q$65536),"")</f>
        <v>168</v>
      </c>
      <c r="I6" s="13">
        <f>IF(A6&gt;0,LOOKUP(A6,[1]ACTA5!A$1:A$65536,[1]ACTA5!Q$1:Q$65536),"")</f>
        <v>240</v>
      </c>
      <c r="J6" s="13">
        <f>IF(A6&gt;0,LOOKUP(A6,[1]ACTA6!A$1:A$65536,[1]ACTA6!Q$1:Q$65536),"")</f>
        <v>227</v>
      </c>
      <c r="K6" s="13">
        <f>IF(A6&gt;0,LOOKUP(A6,[1]ACTA7!A$1:A$65536,[1]ACTA7!Q$1:Q$65536),"")</f>
        <v>218</v>
      </c>
      <c r="L6" s="14">
        <f t="shared" si="0"/>
        <v>1521</v>
      </c>
      <c r="M6" s="15">
        <f>IF(L6&gt;0,RANK(L6,$L$3:$L$107,0),"")</f>
        <v>4</v>
      </c>
      <c r="N6" s="16">
        <f>CLASIFICACION!$L$3-L6</f>
        <v>20</v>
      </c>
      <c r="P6" s="2"/>
    </row>
    <row r="7" spans="1:17" ht="17.100000000000001" customHeight="1" x14ac:dyDescent="0.2">
      <c r="A7" s="3">
        <v>59</v>
      </c>
      <c r="B7" s="10" t="str">
        <f>IF(A7&gt;0,LOOKUP(A7,[1]PARTICIPA!A$1:A$65536,[1]PARTICIPA!B$1:B$65536),"")</f>
        <v>COLCHONERO</v>
      </c>
      <c r="C7" s="11" t="str">
        <f>IF(A7&gt;0,LOOKUP(A7,[1]PARTICIPA!A$1:A$65536,[1]PARTICIPA!G$1:G$65536),"")</f>
        <v>PEÑA EL ESCORIAL</v>
      </c>
      <c r="D7" s="12" t="str">
        <f>IF(A7&gt;0,LOOKUP(A7,[1]PARTICIPA!A$1:A$65536,[1]PARTICIPA!C$1:C$65536),"")</f>
        <v>GAVINO</v>
      </c>
      <c r="E7" s="13">
        <f>IF(A7&gt;0,LOOKUP(A7,[1]ACTA1!A$1:A$65536,[1]ACTA1!Q$1:Q$65536),"")</f>
        <v>188</v>
      </c>
      <c r="F7" s="13">
        <f>IF(A7&gt;0,LOOKUP(A7,[1]ACTA2!A$1:A$65536,[1]ACTA2!Q$1:Q$65536),"")</f>
        <v>240</v>
      </c>
      <c r="G7" s="13">
        <f>IF(A7&gt;0,LOOKUP(A7,[1]ACTA3!A$1:A$65536,[1]ACTA3!Q$1:Q$65536),"")</f>
        <v>240</v>
      </c>
      <c r="H7" s="13">
        <f>IF(A7&gt;0,LOOKUP(A7,[1]ACTA4!A$1:A$65536,[1]ACTA4!Q$1:Q$65536),"")</f>
        <v>177</v>
      </c>
      <c r="I7" s="13">
        <f>IF(A7&gt;0,LOOKUP(A7,[1]ACTA5!A$1:A$65536,[1]ACTA5!Q$1:Q$65536),"")</f>
        <v>240</v>
      </c>
      <c r="J7" s="13">
        <f>IF(A7&gt;0,LOOKUP(A7,[1]ACTA6!A$1:A$65536,[1]ACTA6!Q$1:Q$65536),"")</f>
        <v>218</v>
      </c>
      <c r="K7" s="13">
        <f>IF(A7&gt;0,LOOKUP(A7,[1]ACTA7!A$1:A$65536,[1]ACTA7!Q$1:Q$65536),"")</f>
        <v>218</v>
      </c>
      <c r="L7" s="14">
        <f t="shared" si="0"/>
        <v>1521</v>
      </c>
      <c r="M7" s="15">
        <v>5</v>
      </c>
      <c r="N7" s="16">
        <f>CLASIFICACION!$L$3-L7</f>
        <v>20</v>
      </c>
      <c r="P7" s="2"/>
    </row>
    <row r="8" spans="1:17" ht="17.100000000000001" customHeight="1" x14ac:dyDescent="0.2">
      <c r="A8" s="3">
        <v>67</v>
      </c>
      <c r="B8" s="10" t="str">
        <f>IF(A8&gt;0,LOOKUP(A8,[1]PARTICIPA!A$1:A$65536,[1]PARTICIPA!B$1:B$65536),"")</f>
        <v>MESSENGER</v>
      </c>
      <c r="C8" s="11" t="str">
        <f>IF(A8&gt;0,LOOKUP(A8,[1]PARTICIPA!A$1:A$65536,[1]PARTICIPA!G$1:G$65536),"")</f>
        <v>PEÑA TRAMONTANA</v>
      </c>
      <c r="D8" s="12" t="str">
        <f>IF(A8&gt;0,LOOKUP(A8,[1]PARTICIPA!A$1:A$65536,[1]PARTICIPA!C$1:C$65536),"")</f>
        <v>TOSCADO</v>
      </c>
      <c r="E8" s="13">
        <f>IF(A8&gt;0,LOOKUP(A8,[1]ACTA1!A$1:A$65536,[1]ACTA1!Q$1:Q$65536),"")</f>
        <v>188</v>
      </c>
      <c r="F8" s="13">
        <f>IF(A8&gt;0,LOOKUP(A8,[1]ACTA2!A$1:A$65536,[1]ACTA2!Q$1:Q$65536),"")</f>
        <v>240</v>
      </c>
      <c r="G8" s="13">
        <f>IF(A8&gt;0,LOOKUP(A8,[1]ACTA3!A$1:A$65536,[1]ACTA3!Q$1:Q$65536),"")</f>
        <v>240</v>
      </c>
      <c r="H8" s="13">
        <f>IF(A8&gt;0,LOOKUP(A8,[1]ACTA4!A$1:A$65536,[1]ACTA4!Q$1:Q$65536),"")</f>
        <v>168</v>
      </c>
      <c r="I8" s="13">
        <f>IF(A8&gt;0,LOOKUP(A8,[1]ACTA5!A$1:A$65536,[1]ACTA5!Q$1:Q$65536),"")</f>
        <v>240</v>
      </c>
      <c r="J8" s="13">
        <f>IF(A8&gt;0,LOOKUP(A8,[1]ACTA6!A$1:A$65536,[1]ACTA6!Q$1:Q$65536),"")</f>
        <v>224</v>
      </c>
      <c r="K8" s="13">
        <f>IF(A8&gt;0,LOOKUP(A8,[1]ACTA7!A$1:A$65536,[1]ACTA7!Q$1:Q$65536),"")</f>
        <v>218</v>
      </c>
      <c r="L8" s="14">
        <f t="shared" si="0"/>
        <v>1518</v>
      </c>
      <c r="M8" s="15">
        <f>IF(L8&gt;0,RANK(L8,$L$3:$L$107,0),"")</f>
        <v>6</v>
      </c>
      <c r="N8" s="18">
        <f>CLASIFICACION!$L$3-L8</f>
        <v>23</v>
      </c>
    </row>
    <row r="9" spans="1:17" ht="17.100000000000001" customHeight="1" x14ac:dyDescent="0.2">
      <c r="A9" s="3">
        <v>18</v>
      </c>
      <c r="B9" s="10" t="str">
        <f>IF(A9&gt;0,LOOKUP(A9,[1]PARTICIPA!A$1:A$65536,[1]PARTICIPA!B$1:B$65536),"")</f>
        <v>PERDONAME SEÑOR</v>
      </c>
      <c r="C9" s="11" t="str">
        <f>IF(A9&gt;0,LOOKUP(A9,[1]PARTICIPA!A$1:A$65536,[1]PARTICIPA!G$1:G$65536),"")</f>
        <v>PEÑA WALL STREET</v>
      </c>
      <c r="D9" s="12" t="str">
        <f>IF(A9&gt;0,LOOKUP(A9,[1]PARTICIPA!A$1:A$65536,[1]PARTICIPA!C$1:C$65536),"")</f>
        <v>BAYO</v>
      </c>
      <c r="E9" s="13">
        <v>188</v>
      </c>
      <c r="F9" s="13">
        <f>IF(A9&gt;0,LOOKUP(A9,[1]ACTA2!A$1:A$65536,[1]ACTA2!Q$1:Q$65536),"")</f>
        <v>240</v>
      </c>
      <c r="G9" s="13">
        <f>IF(A9&gt;0,LOOKUP(A9,[1]ACTA3!A$1:A$65536,[1]ACTA3!Q$1:Q$65536),"")</f>
        <v>240</v>
      </c>
      <c r="H9" s="13">
        <f>IF(A9&gt;0,LOOKUP(A9,[1]ACTA4!A$1:A$65536,[1]ACTA4!Q$1:Q$65536),"")</f>
        <v>177</v>
      </c>
      <c r="I9" s="13">
        <f>IF(A9&gt;0,LOOKUP(A9,[1]ACTA5!A$1:A$65536,[1]ACTA5!Q$1:Q$65536),"")</f>
        <v>235</v>
      </c>
      <c r="J9" s="13">
        <f>IF(A9&gt;0,LOOKUP(A9,[1]ACTA6!A$1:A$65536,[1]ACTA6!Q$1:Q$65536),"")</f>
        <v>218</v>
      </c>
      <c r="K9" s="13">
        <f>IF(A9&gt;0,LOOKUP(A9,[1]ACTA7!A$1:A$65536,[1]ACTA7!Q$1:Q$65536),"")</f>
        <v>218</v>
      </c>
      <c r="L9" s="14">
        <f t="shared" si="0"/>
        <v>1516</v>
      </c>
      <c r="M9" s="15">
        <f>IF(L9&gt;0,RANK(L9,$L$3:$L$107,0),"")</f>
        <v>7</v>
      </c>
      <c r="N9" s="16">
        <f>CLASIFICACION!$L$3-L9</f>
        <v>25</v>
      </c>
      <c r="P9" s="2"/>
    </row>
    <row r="10" spans="1:17" ht="17.100000000000001" customHeight="1" x14ac:dyDescent="0.2">
      <c r="A10" s="3">
        <v>47</v>
      </c>
      <c r="B10" s="10" t="str">
        <f>IF(A10&gt;0,LOOKUP(A10,[1]PARTICIPA!A$1:A$65536,[1]PARTICIPA!B$1:B$65536),"")</f>
        <v>GENEROSO</v>
      </c>
      <c r="C10" s="11" t="str">
        <f>IF(A10&gt;0,LOOKUP(A10,[1]PARTICIPA!A$1:A$65536,[1]PARTICIPA!G$1:G$65536),"")</f>
        <v>LORENZO CABALLERO MORENO</v>
      </c>
      <c r="D10" s="12" t="str">
        <f>IF(A10&gt;0,LOOKUP(A10,[1]PARTICIPA!A$1:A$65536,[1]PARTICIPA!C$1:C$65536),"")</f>
        <v>MORACHO</v>
      </c>
      <c r="E10" s="13">
        <f>IF(A10&gt;0,LOOKUP(A10,[1]ACTA1!A$1:A$65536,[1]ACTA1!Q$1:Q$65536),"")</f>
        <v>188</v>
      </c>
      <c r="F10" s="13">
        <f>IF(A10&gt;0,LOOKUP(A10,[1]ACTA2!A$1:A$65536,[1]ACTA2!Q$1:Q$65536),"")</f>
        <v>240</v>
      </c>
      <c r="G10" s="13">
        <f>IF(A10&gt;0,LOOKUP(A10,[1]ACTA3!A$1:A$65536,[1]ACTA3!Q$1:Q$65536),"")</f>
        <v>240</v>
      </c>
      <c r="H10" s="13">
        <f>IF(A10&gt;0,LOOKUP(A10,[1]ACTA4!A$1:A$65536,[1]ACTA4!Q$1:Q$65536),"")</f>
        <v>168</v>
      </c>
      <c r="I10" s="13">
        <f>IF(A10&gt;0,LOOKUP(A10,[1]ACTA5!A$1:A$65536,[1]ACTA5!Q$1:Q$65536),"")</f>
        <v>240</v>
      </c>
      <c r="J10" s="13">
        <f>IF(A10&gt;0,LOOKUP(A10,[1]ACTA6!A$1:A$65536,[1]ACTA6!Q$1:Q$65536),"")</f>
        <v>224</v>
      </c>
      <c r="K10" s="13">
        <f>IF(A10&gt;0,LOOKUP(A10,[1]ACTA7!A$1:A$65536,[1]ACTA7!Q$1:Q$65536),"")</f>
        <v>214</v>
      </c>
      <c r="L10" s="14">
        <f t="shared" si="0"/>
        <v>1514</v>
      </c>
      <c r="M10" s="15">
        <f>IF(L10&gt;0,RANK(L10,$L$3:$L$107,0),"")</f>
        <v>8</v>
      </c>
      <c r="N10" s="16">
        <f>CLASIFICACION!$L$3-L10</f>
        <v>27</v>
      </c>
      <c r="P10" s="2"/>
    </row>
    <row r="11" spans="1:17" ht="17.100000000000001" customHeight="1" x14ac:dyDescent="0.2">
      <c r="A11" s="3">
        <v>71</v>
      </c>
      <c r="B11" s="10" t="str">
        <f>IF(A11&gt;0,LOOKUP(A11,[1]PARTICIPA!A$1:A$65536,[1]PARTICIPA!B$1:B$65536),"")</f>
        <v>SABINA</v>
      </c>
      <c r="C11" s="11" t="str">
        <f>IF(A11&gt;0,LOOKUP(A11,[1]PARTICIPA!A$1:A$65536,[1]PARTICIPA!G$1:G$65536),"")</f>
        <v>ANTONIO RODRIGUEZ  JIMENEZ</v>
      </c>
      <c r="D11" s="12" t="str">
        <f>IF(A11&gt;0,LOOKUP(A11,[1]PARTICIPA!A$1:A$65536,[1]PARTICIPA!C$1:C$65536),"")</f>
        <v>ROJO PERLA</v>
      </c>
      <c r="E11" s="13">
        <v>188</v>
      </c>
      <c r="F11" s="13">
        <f>IF(A11&gt;0,LOOKUP(A11,[1]ACTA2!A$1:A$65536,[1]ACTA2!Q$1:Q$65536),"")</f>
        <v>240</v>
      </c>
      <c r="G11" s="13">
        <f>IF(A11&gt;0,LOOKUP(A11,[1]ACTA3!A$1:A$65536,[1]ACTA3!Q$1:Q$65536),"")</f>
        <v>240</v>
      </c>
      <c r="H11" s="13">
        <f>IF(A11&gt;0,LOOKUP(A11,[1]ACTA4!A$1:A$65536,[1]ACTA4!Q$1:Q$65536),"")</f>
        <v>168</v>
      </c>
      <c r="I11" s="13">
        <f>IF(A11&gt;0,LOOKUP(A11,[1]ACTA5!A$1:A$65536,[1]ACTA5!Q$1:Q$65536),"")</f>
        <v>240</v>
      </c>
      <c r="J11" s="13">
        <f>IF(A11&gt;0,LOOKUP(A11,[1]ACTA6!A$1:A$65536,[1]ACTA6!Q$1:Q$65536),"")</f>
        <v>220</v>
      </c>
      <c r="K11" s="13">
        <f>IF(A11&gt;0,LOOKUP(A11,[1]ACTA7!A$1:A$65536,[1]ACTA7!Q$1:Q$65536),"")</f>
        <v>218</v>
      </c>
      <c r="L11" s="14">
        <f t="shared" si="0"/>
        <v>1514</v>
      </c>
      <c r="M11" s="15">
        <f>IF(L11&gt;0,RANK(L11,$L$3:$L$107,0),"")</f>
        <v>8</v>
      </c>
      <c r="N11" s="16">
        <f>CLASIFICACION!$L$3-L11</f>
        <v>27</v>
      </c>
      <c r="P11" s="2"/>
    </row>
    <row r="12" spans="1:17" ht="17.100000000000001" customHeight="1" x14ac:dyDescent="0.2">
      <c r="A12" s="3">
        <v>3</v>
      </c>
      <c r="B12" s="10" t="s">
        <v>15</v>
      </c>
      <c r="C12" s="11" t="str">
        <f>IF(A12&gt;0,LOOKUP(A12,[1]PARTICIPA!A$1:A$65536,[1]PARTICIPA!G$1:G$65536),"")</f>
        <v>ANTONIO RODRIGUEZ JIMENEZ</v>
      </c>
      <c r="D12" s="12" t="str">
        <f>IF(A12&gt;0,LOOKUP(A12,[1]PARTICIPA!A$1:A$65536,[1]PARTICIPA!C$1:C$65536),"")</f>
        <v>ROJO</v>
      </c>
      <c r="E12" s="13">
        <v>188</v>
      </c>
      <c r="F12" s="13">
        <f>IF(A12&gt;0,LOOKUP(A12,[1]ACTA2!A$1:A$65536,[1]ACTA2!Q$1:Q$65536),"")</f>
        <v>240</v>
      </c>
      <c r="G12" s="13">
        <f>IF(A12&gt;0,LOOKUP(A12,[1]ACTA3!A$1:A$65536,[1]ACTA3!Q$1:Q$65536),"")</f>
        <v>240</v>
      </c>
      <c r="H12" s="13">
        <f>IF(A12&gt;0,LOOKUP(A12,[1]ACTA4!A$1:A$65536,[1]ACTA4!Q$1:Q$65536),"")</f>
        <v>168</v>
      </c>
      <c r="I12" s="13">
        <f>IF(A12&gt;0,LOOKUP(A12,[1]ACTA5!A$1:A$65536,[1]ACTA5!Q$1:Q$65536),"")</f>
        <v>240</v>
      </c>
      <c r="J12" s="13">
        <f>IF(A12&gt;0,LOOKUP(A12,[1]ACTA6!A$1:A$65536,[1]ACTA6!Q$1:Q$65536),"")</f>
        <v>218</v>
      </c>
      <c r="K12" s="13">
        <f>IF(A12&gt;0,LOOKUP(A12,[1]ACTA7!A$1:A$65536,[1]ACTA7!Q$1:Q$65536),"")</f>
        <v>218</v>
      </c>
      <c r="L12" s="14">
        <f t="shared" si="0"/>
        <v>1512</v>
      </c>
      <c r="M12" s="15">
        <f>IF(L12&gt;0,RANK(L12,$L$3:$L$107,0),"")</f>
        <v>10</v>
      </c>
      <c r="N12" s="18">
        <f>CLASIFICACION!$L$3-L12</f>
        <v>29</v>
      </c>
    </row>
    <row r="13" spans="1:17" ht="17.100000000000001" customHeight="1" x14ac:dyDescent="0.2">
      <c r="A13" s="3">
        <v>33</v>
      </c>
      <c r="B13" s="10" t="str">
        <f>IF(A13&gt;0,LOOKUP(A13,[1]PARTICIPA!A$1:A$65536,[1]PARTICIPA!B$1:B$65536),"")</f>
        <v>OREO</v>
      </c>
      <c r="C13" s="11" t="str">
        <f>IF(A13&gt;0,LOOKUP(A13,[1]PARTICIPA!A$1:A$65536,[1]PARTICIPA!G$1:G$65536),"")</f>
        <v>JESUS GARCIA ROMERO</v>
      </c>
      <c r="D13" s="12" t="str">
        <f>IF(A13&gt;0,LOOKUP(A13,[1]PARTICIPA!A$1:A$65536,[1]PARTICIPA!C$1:C$65536),"")</f>
        <v>BAYO</v>
      </c>
      <c r="E13" s="13">
        <v>188</v>
      </c>
      <c r="F13" s="13">
        <f>IF(A13&gt;0,LOOKUP(A13,[1]ACTA2!A$1:A$65536,[1]ACTA2!Q$1:Q$65536),"")</f>
        <v>240</v>
      </c>
      <c r="G13" s="13">
        <f>IF(A13&gt;0,LOOKUP(A13,[1]ACTA3!A$1:A$65536,[1]ACTA3!Q$1:Q$65536),"")</f>
        <v>240</v>
      </c>
      <c r="H13" s="13">
        <f>IF(A13&gt;0,LOOKUP(A13,[1]ACTA4!A$1:A$65536,[1]ACTA4!Q$1:Q$65536),"")</f>
        <v>168</v>
      </c>
      <c r="I13" s="13">
        <f>IF(A13&gt;0,LOOKUP(A13,[1]ACTA5!A$1:A$65536,[1]ACTA5!Q$1:Q$65536),"")</f>
        <v>240</v>
      </c>
      <c r="J13" s="13">
        <f>IF(A13&gt;0,LOOKUP(A13,[1]ACTA6!A$1:A$65536,[1]ACTA6!Q$1:Q$65536),"")</f>
        <v>218</v>
      </c>
      <c r="K13" s="13">
        <f>IF(A13&gt;0,LOOKUP(A13,[1]ACTA7!A$1:A$65536,[1]ACTA7!Q$1:Q$65536),"")</f>
        <v>218</v>
      </c>
      <c r="L13" s="14">
        <f t="shared" si="0"/>
        <v>1512</v>
      </c>
      <c r="M13" s="15">
        <v>11</v>
      </c>
      <c r="N13" s="16">
        <f>CLASIFICACION!$L$3-L13</f>
        <v>29</v>
      </c>
    </row>
    <row r="14" spans="1:17" ht="17.100000000000001" customHeight="1" x14ac:dyDescent="0.2">
      <c r="A14" s="3">
        <v>45</v>
      </c>
      <c r="B14" s="10" t="str">
        <f>IF(A14&gt;0,LOOKUP(A14,[1]PARTICIPA!A$1:A$65536,[1]PARTICIPA!B$1:B$65536),"")</f>
        <v>MORANTE</v>
      </c>
      <c r="C14" s="11" t="str">
        <f>IF(A14&gt;0,LOOKUP(A14,[1]PARTICIPA!A$1:A$65536,[1]PARTICIPA!G$1:G$65536),"")</f>
        <v>FAMILIA NARANJO -JOSE A GALIAN</v>
      </c>
      <c r="D14" s="12" t="str">
        <f>IF(A14&gt;0,LOOKUP(A14,[1]PARTICIPA!A$1:A$65536,[1]PARTICIPA!C$1:C$65536),"")</f>
        <v>TOSC PL</v>
      </c>
      <c r="E14" s="13">
        <v>188</v>
      </c>
      <c r="F14" s="13">
        <f>IF(A14&gt;0,LOOKUP(A14,[1]ACTA2!A$1:A$65536,[1]ACTA2!Q$1:Q$65536),"")</f>
        <v>240</v>
      </c>
      <c r="G14" s="13">
        <f>IF(A14&gt;0,LOOKUP(A14,[1]ACTA3!A$1:A$65536,[1]ACTA3!Q$1:Q$65536),"")</f>
        <v>240</v>
      </c>
      <c r="H14" s="13">
        <f>IF(A14&gt;0,LOOKUP(A14,[1]ACTA4!A$1:A$65536,[1]ACTA4!Q$1:Q$65536),"")</f>
        <v>168</v>
      </c>
      <c r="I14" s="13">
        <f>IF(A14&gt;0,LOOKUP(A14,[1]ACTA5!A$1:A$65536,[1]ACTA5!Q$1:Q$65536),"")</f>
        <v>240</v>
      </c>
      <c r="J14" s="13">
        <f>IF(A14&gt;0,LOOKUP(A14,[1]ACTA6!A$1:A$65536,[1]ACTA6!Q$1:Q$65536),"")</f>
        <v>218</v>
      </c>
      <c r="K14" s="13">
        <f>IF(A14&gt;0,LOOKUP(A14,[1]ACTA7!A$1:A$65536,[1]ACTA7!Q$1:Q$65536),"")</f>
        <v>218</v>
      </c>
      <c r="L14" s="14">
        <f t="shared" si="0"/>
        <v>1512</v>
      </c>
      <c r="M14" s="15">
        <v>12</v>
      </c>
      <c r="N14" s="16">
        <f>CLASIFICACION!$L$3-L14</f>
        <v>29</v>
      </c>
      <c r="P14" s="2"/>
    </row>
    <row r="15" spans="1:17" ht="17.100000000000001" customHeight="1" x14ac:dyDescent="0.2">
      <c r="A15" s="3">
        <v>11</v>
      </c>
      <c r="B15" s="19" t="str">
        <f>IF(A15&gt;0,LOOKUP(A15,[1]PARTICIPA!A$1:A$65536,[1]PARTICIPA!B$1:B$65536),"")</f>
        <v>TRILERO</v>
      </c>
      <c r="C15" s="20" t="str">
        <f>IF(A15&gt;0,LOOKUP(A15,[1]PARTICIPA!A$1:A$65536,[1]PARTICIPA!G$1:G$65536),"")</f>
        <v>RAFAEL ORTEGA ESTEVEZ</v>
      </c>
      <c r="D15" s="21" t="str">
        <f>IF(A15&gt;0,LOOKUP(A15,[1]PARTICIPA!A$1:A$65536,[1]PARTICIPA!C$1:C$65536),"")</f>
        <v>BAYO</v>
      </c>
      <c r="E15" s="22">
        <v>188</v>
      </c>
      <c r="F15" s="22">
        <f>IF(A15&gt;0,LOOKUP(A15,[1]ACTA2!A$1:A$65536,[1]ACTA2!Q$1:Q$65536),"")</f>
        <v>240</v>
      </c>
      <c r="G15" s="22">
        <f>IF(A15&gt;0,LOOKUP(A15,[1]ACTA3!A$1:A$65536,[1]ACTA3!Q$1:Q$65536),"")</f>
        <v>240</v>
      </c>
      <c r="H15" s="22">
        <f>IF(A15&gt;0,LOOKUP(A15,[1]ACTA4!A$1:A$65536,[1]ACTA4!Q$1:Q$65536),"")</f>
        <v>168</v>
      </c>
      <c r="I15" s="22">
        <f>IF(A15&gt;0,LOOKUP(A15,[1]ACTA5!A$1:A$65536,[1]ACTA5!Q$1:Q$65536),"")</f>
        <v>240</v>
      </c>
      <c r="J15" s="22">
        <f>IF(A15&gt;0,LOOKUP(A15,[1]ACTA6!A$1:A$65536,[1]ACTA6!Q$1:Q$65536),"")</f>
        <v>218</v>
      </c>
      <c r="K15" s="22">
        <f>IF(A15&gt;0,LOOKUP(A15,[1]ACTA7!A$1:A$65536,[1]ACTA7!Q$1:Q$65536),"")</f>
        <v>218</v>
      </c>
      <c r="L15" s="23">
        <f t="shared" si="0"/>
        <v>1512</v>
      </c>
      <c r="M15" s="24">
        <v>13</v>
      </c>
      <c r="N15" s="16">
        <f>CLASIFICACION!$L$3-L15</f>
        <v>29</v>
      </c>
    </row>
    <row r="16" spans="1:17" ht="17.100000000000001" customHeight="1" x14ac:dyDescent="0.2">
      <c r="A16" s="3">
        <v>40</v>
      </c>
      <c r="B16" s="19" t="str">
        <f>IF(A16&gt;0,LOOKUP(A16,[1]PARTICIPA!A$1:A$65536,[1]PARTICIPA!B$1:B$65536),"")</f>
        <v>REFLEJOS</v>
      </c>
      <c r="C16" s="20" t="str">
        <f>IF(A16&gt;0,LOOKUP(A16,[1]PARTICIPA!A$1:A$65536,[1]PARTICIPA!G$1:G$65536),"")</f>
        <v>PEÑA NOCHE Y DIA</v>
      </c>
      <c r="D16" s="21" t="str">
        <f>IF(A16&gt;0,LOOKUP(A16,[1]PARTICIPA!A$1:A$65536,[1]PARTICIPA!C$1:C$65536),"")</f>
        <v>VERDINO</v>
      </c>
      <c r="E16" s="22">
        <v>188</v>
      </c>
      <c r="F16" s="22">
        <f>IF(A16&gt;0,LOOKUP(A16,[1]ACTA2!A$1:A$65536,[1]ACTA2!Q$1:Q$65536),"")</f>
        <v>240</v>
      </c>
      <c r="G16" s="22">
        <f>IF(A16&gt;0,LOOKUP(A16,[1]ACTA3!A$1:A$65536,[1]ACTA3!Q$1:Q$65536),"")</f>
        <v>240</v>
      </c>
      <c r="H16" s="22">
        <f>IF(A16&gt;0,LOOKUP(A16,[1]ACTA4!A$1:A$65536,[1]ACTA4!Q$1:Q$65536),"")</f>
        <v>168</v>
      </c>
      <c r="I16" s="22">
        <f>IF(A16&gt;0,LOOKUP(A16,[1]ACTA5!A$1:A$65536,[1]ACTA5!Q$1:Q$65536),"")</f>
        <v>240</v>
      </c>
      <c r="J16" s="22">
        <f>IF(A16&gt;0,LOOKUP(A16,[1]ACTA6!A$1:A$65536,[1]ACTA6!Q$1:Q$65536),"")</f>
        <v>218</v>
      </c>
      <c r="K16" s="22">
        <f>IF(A16&gt;0,LOOKUP(A16,[1]ACTA7!A$1:A$65536,[1]ACTA7!Q$1:Q$65536),"")</f>
        <v>218</v>
      </c>
      <c r="L16" s="23">
        <f t="shared" si="0"/>
        <v>1512</v>
      </c>
      <c r="M16" s="24">
        <v>14</v>
      </c>
      <c r="N16" s="16">
        <f>CLASIFICACION!$L$3-L16</f>
        <v>29</v>
      </c>
    </row>
    <row r="17" spans="1:16" ht="17.100000000000001" customHeight="1" x14ac:dyDescent="0.2">
      <c r="A17" s="3">
        <v>41</v>
      </c>
      <c r="B17" s="19" t="str">
        <f>IF(A17&gt;0,LOOKUP(A17,[1]PARTICIPA!A$1:A$65536,[1]PARTICIPA!B$1:B$65536),"")</f>
        <v>ZAPATOS</v>
      </c>
      <c r="C17" s="20" t="str">
        <f>IF(A17&gt;0,LOOKUP(A17,[1]PARTICIPA!A$1:A$65536,[1]PARTICIPA!G$1:G$65536),"")</f>
        <v>PEÑA CENTRAL</v>
      </c>
      <c r="D17" s="21" t="str">
        <f>IF(A17&gt;0,LOOKUP(A17,[1]PARTICIPA!A$1:A$65536,[1]PARTICIPA!C$1:C$65536),"")</f>
        <v>ROJO</v>
      </c>
      <c r="E17" s="22">
        <v>188</v>
      </c>
      <c r="F17" s="22">
        <f>IF(A17&gt;0,LOOKUP(A17,[1]ACTA2!A$1:A$65536,[1]ACTA2!Q$1:Q$65536),"")</f>
        <v>240</v>
      </c>
      <c r="G17" s="22">
        <f>IF(A17&gt;0,LOOKUP(A17,[1]ACTA3!A$1:A$65536,[1]ACTA3!Q$1:Q$65536),"")</f>
        <v>240</v>
      </c>
      <c r="H17" s="22">
        <f>IF(A17&gt;0,LOOKUP(A17,[1]ACTA4!A$1:A$65536,[1]ACTA4!Q$1:Q$65536),"")</f>
        <v>168</v>
      </c>
      <c r="I17" s="22">
        <f>IF(A17&gt;0,LOOKUP(A17,[1]ACTA5!A$1:A$65536,[1]ACTA5!Q$1:Q$65536),"")</f>
        <v>240</v>
      </c>
      <c r="J17" s="22">
        <f>IF(A17&gt;0,LOOKUP(A17,[1]ACTA6!A$1:A$65536,[1]ACTA6!Q$1:Q$65536),"")</f>
        <v>218</v>
      </c>
      <c r="K17" s="22">
        <f>IF(A17&gt;0,LOOKUP(A17,[1]ACTA7!A$1:A$65536,[1]ACTA7!Q$1:Q$65536),"")</f>
        <v>218</v>
      </c>
      <c r="L17" s="23">
        <f t="shared" si="0"/>
        <v>1512</v>
      </c>
      <c r="M17" s="24">
        <v>15</v>
      </c>
      <c r="N17" s="16">
        <f>CLASIFICACION!$L$3-L17</f>
        <v>29</v>
      </c>
    </row>
    <row r="18" spans="1:16" ht="17.100000000000001" customHeight="1" x14ac:dyDescent="0.2">
      <c r="A18" s="3">
        <v>35</v>
      </c>
      <c r="B18" s="19" t="str">
        <f>IF(A18&gt;0,LOOKUP(A18,[1]PARTICIPA!A$1:A$65536,[1]PARTICIPA!B$1:B$65536),"")</f>
        <v>ZAPATITOS</v>
      </c>
      <c r="C18" s="20" t="str">
        <f>IF(A18&gt;0,LOOKUP(A18,[1]PARTICIPA!A$1:A$65536,[1]PARTICIPA!G$1:G$65536),"")</f>
        <v>PEÑA NIETO</v>
      </c>
      <c r="D18" s="21" t="str">
        <f>IF(A18&gt;0,LOOKUP(A18,[1]PARTICIPA!A$1:A$65536,[1]PARTICIPA!C$1:C$65536),"")</f>
        <v>GAVINO</v>
      </c>
      <c r="E18" s="22">
        <v>188</v>
      </c>
      <c r="F18" s="22">
        <f>IF(A18&gt;0,LOOKUP(A18,[1]ACTA2!A$1:A$65536,[1]ACTA2!Q$1:Q$65536),"")</f>
        <v>240</v>
      </c>
      <c r="G18" s="22">
        <f>IF(A18&gt;0,LOOKUP(A18,[1]ACTA3!A$1:A$65536,[1]ACTA3!Q$1:Q$65536),"")</f>
        <v>240</v>
      </c>
      <c r="H18" s="22">
        <f>IF(A18&gt;0,LOOKUP(A18,[1]ACTA4!A$1:A$65536,[1]ACTA4!Q$1:Q$65536),"")</f>
        <v>168</v>
      </c>
      <c r="I18" s="22">
        <f>IF(A18&gt;0,LOOKUP(A18,[1]ACTA5!A$1:A$65536,[1]ACTA5!Q$1:Q$65536),"")</f>
        <v>240</v>
      </c>
      <c r="J18" s="22">
        <f>IF(A18&gt;0,LOOKUP(A18,[1]ACTA6!A$1:A$65536,[1]ACTA6!Q$1:Q$65536),"")</f>
        <v>218</v>
      </c>
      <c r="K18" s="22">
        <f>IF(A18&gt;0,LOOKUP(A18,[1]ACTA7!A$1:A$65536,[1]ACTA7!Q$1:Q$65536),"")</f>
        <v>218</v>
      </c>
      <c r="L18" s="23">
        <f t="shared" si="0"/>
        <v>1512</v>
      </c>
      <c r="M18" s="24">
        <v>16</v>
      </c>
      <c r="N18" s="16">
        <f>CLASIFICACION!$L$3-L18</f>
        <v>29</v>
      </c>
    </row>
    <row r="19" spans="1:16" ht="17.100000000000001" customHeight="1" x14ac:dyDescent="0.2">
      <c r="A19" s="3">
        <v>1</v>
      </c>
      <c r="B19" s="19" t="str">
        <f>IF(A19&gt;0,LOOKUP(A19,[1]PARTICIPA!A$1:A$65536,[1]PARTICIPA!B$1:B$65536),"")</f>
        <v>PIROPO</v>
      </c>
      <c r="C19" s="20" t="str">
        <f>IF(A19&gt;0,LOOKUP(A19,[1]PARTICIPA!A$1:A$65536,[1]PARTICIPA!G$1:G$65536),"")</f>
        <v>PEÑA LA MECHA</v>
      </c>
      <c r="D19" s="21" t="str">
        <f>IF(A19&gt;0,LOOKUP(A19,[1]PARTICIPA!A$1:A$65536,[1]PARTICIPA!C$1:C$65536),"")</f>
        <v>ROJO</v>
      </c>
      <c r="E19" s="22">
        <v>188</v>
      </c>
      <c r="F19" s="22">
        <f>IF(A19&gt;0,LOOKUP(A19,[1]ACTA2!A$1:A$65536,[1]ACTA2!Q$1:Q$65536),"")</f>
        <v>240</v>
      </c>
      <c r="G19" s="22">
        <f>IF(A19&gt;0,LOOKUP(A19,[1]ACTA3!A$1:A$65536,[1]ACTA3!Q$1:Q$65536),"")</f>
        <v>240</v>
      </c>
      <c r="H19" s="22">
        <f>IF(A19&gt;0,LOOKUP(A19,[1]ACTA4!A$1:A$65536,[1]ACTA4!Q$1:Q$65536),"")</f>
        <v>168</v>
      </c>
      <c r="I19" s="22">
        <f>IF(A19&gt;0,LOOKUP(A19,[1]ACTA5!A$1:A$65536,[1]ACTA5!Q$1:Q$65536),"")</f>
        <v>240</v>
      </c>
      <c r="J19" s="22">
        <f>IF(A19&gt;0,LOOKUP(A19,[1]ACTA6!A$1:A$65536,[1]ACTA6!Q$1:Q$65536),"")</f>
        <v>218</v>
      </c>
      <c r="K19" s="22">
        <f>IF(A19&gt;0,LOOKUP(A19,[1]ACTA7!A$1:A$65536,[1]ACTA7!Q$1:Q$65536),"")</f>
        <v>218</v>
      </c>
      <c r="L19" s="23">
        <f t="shared" si="0"/>
        <v>1512</v>
      </c>
      <c r="M19" s="24">
        <v>17</v>
      </c>
      <c r="N19" s="16">
        <f>CLASIFICACION!$L$3-L19</f>
        <v>29</v>
      </c>
    </row>
    <row r="20" spans="1:16" ht="17.100000000000001" customHeight="1" x14ac:dyDescent="0.2">
      <c r="A20" s="3">
        <v>49</v>
      </c>
      <c r="B20" s="19" t="str">
        <f>IF(A20&gt;0,LOOKUP(A20,[1]PARTICIPA!A$1:A$65536,[1]PARTICIPA!B$1:B$65536),"")</f>
        <v>BEREBER</v>
      </c>
      <c r="C20" s="20" t="str">
        <f>IF(A20&gt;0,LOOKUP(A20,[1]PARTICIPA!A$1:A$65536,[1]PARTICIPA!G$1:G$65536),"")</f>
        <v>PEÑA LA GUA-GUA</v>
      </c>
      <c r="D20" s="21" t="str">
        <f>IF(A20&gt;0,LOOKUP(A20,[1]PARTICIPA!A$1:A$65536,[1]PARTICIPA!C$1:C$65536),"")</f>
        <v>AZUL</v>
      </c>
      <c r="E20" s="22">
        <f>IF(A20&gt;0,LOOKUP(A20,[1]ACTA1!A$1:A$65536,[1]ACTA1!Q$1:Q$65536),"")</f>
        <v>188</v>
      </c>
      <c r="F20" s="22">
        <f>IF(A20&gt;0,LOOKUP(A20,[1]ACTA2!A$1:A$65536,[1]ACTA2!Q$1:Q$65536),"")</f>
        <v>240</v>
      </c>
      <c r="G20" s="22">
        <f>IF(A20&gt;0,LOOKUP(A20,[1]ACTA3!A$1:A$65536,[1]ACTA3!Q$1:Q$65536),"")</f>
        <v>240</v>
      </c>
      <c r="H20" s="22">
        <f>IF(A20&gt;0,LOOKUP(A20,[1]ACTA4!A$1:A$65536,[1]ACTA4!Q$1:Q$65536),"")</f>
        <v>168</v>
      </c>
      <c r="I20" s="22">
        <f>IF(A20&gt;0,LOOKUP(A20,[1]ACTA5!A$1:A$65536,[1]ACTA5!Q$1:Q$65536),"")</f>
        <v>240</v>
      </c>
      <c r="J20" s="22">
        <f>IF(A20&gt;0,LOOKUP(A20,[1]ACTA6!A$1:A$65536,[1]ACTA6!Q$1:Q$65536),"")</f>
        <v>218</v>
      </c>
      <c r="K20" s="22">
        <f>IF(A20&gt;0,LOOKUP(A20,[1]ACTA7!A$1:A$65536,[1]ACTA7!Q$1:Q$65536),"")</f>
        <v>218</v>
      </c>
      <c r="L20" s="23">
        <f t="shared" si="0"/>
        <v>1512</v>
      </c>
      <c r="M20" s="24">
        <v>18</v>
      </c>
      <c r="N20" s="16">
        <f>CLASIFICACION!$L$3-L20</f>
        <v>29</v>
      </c>
      <c r="P20" s="2"/>
    </row>
    <row r="21" spans="1:16" ht="17.100000000000001" customHeight="1" x14ac:dyDescent="0.2">
      <c r="A21" s="3">
        <v>89</v>
      </c>
      <c r="B21" s="19" t="str">
        <f>IF(A21&gt;0,LOOKUP(A21,[1]PARTICIPA!A$1:A$65536,[1]PARTICIPA!B$1:B$65536),"")</f>
        <v>CORAJE</v>
      </c>
      <c r="C21" s="20" t="s">
        <v>16</v>
      </c>
      <c r="D21" s="21" t="str">
        <f>IF(A21&gt;0,LOOKUP(A21,[1]PARTICIPA!A$1:A$65536,[1]PARTICIPA!C$1:C$65536),"")</f>
        <v>ROJO</v>
      </c>
      <c r="E21" s="22">
        <f>IF(A21&gt;0,LOOKUP(A21,[1]ACTA1!A$1:A$65536,[1]ACTA1!Q$1:Q$65536),"")</f>
        <v>188</v>
      </c>
      <c r="F21" s="22">
        <f>IF(A21&gt;0,LOOKUP(A21,[1]ACTA2!A$1:A$65536,[1]ACTA2!Q$1:Q$65536),"")</f>
        <v>240</v>
      </c>
      <c r="G21" s="22">
        <f>IF(A21&gt;0,LOOKUP(A21,[1]ACTA3!A$1:A$65536,[1]ACTA3!Q$1:Q$65536),"")</f>
        <v>240</v>
      </c>
      <c r="H21" s="22">
        <f>IF(A21&gt;0,LOOKUP(A21,[1]ACTA4!A$1:A$65536,[1]ACTA4!Q$1:Q$65536),"")</f>
        <v>168</v>
      </c>
      <c r="I21" s="22">
        <f>IF(A21&gt;0,LOOKUP(A21,[1]ACTA5!A$1:A$65536,[1]ACTA5!Q$1:Q$65536),"")</f>
        <v>240</v>
      </c>
      <c r="J21" s="22">
        <f>IF(A21&gt;0,LOOKUP(A21,[1]ACTA6!A$1:A$65536,[1]ACTA6!Q$1:Q$65536),"")</f>
        <v>218</v>
      </c>
      <c r="K21" s="22">
        <f>IF(A21&gt;0,LOOKUP(A21,[1]ACTA7!A$1:A$65536,[1]ACTA7!Q$1:Q$65536),"")</f>
        <v>218</v>
      </c>
      <c r="L21" s="23">
        <f t="shared" si="0"/>
        <v>1512</v>
      </c>
      <c r="M21" s="24">
        <v>19</v>
      </c>
      <c r="N21" s="18">
        <f>CLASIFICACION!$L$3-L21</f>
        <v>29</v>
      </c>
    </row>
    <row r="22" spans="1:16" ht="17.100000000000001" customHeight="1" x14ac:dyDescent="0.2">
      <c r="A22" s="3">
        <v>79</v>
      </c>
      <c r="B22" s="19" t="str">
        <f>IF(A22&gt;0,LOOKUP(A22,[1]PARTICIPA!A$1:A$65536,[1]PARTICIPA!B$1:B$65536),"")</f>
        <v>SUBEME LA RADIO</v>
      </c>
      <c r="C22" s="20" t="str">
        <f>IF(A22&gt;0,LOOKUP(A22,[1]PARTICIPA!A$1:A$65536,[1]PARTICIPA!G$1:G$65536),"")</f>
        <v>PEÑA LA FÁBRICA</v>
      </c>
      <c r="D22" s="21" t="str">
        <f>IF(A22&gt;0,LOOKUP(A22,[1]PARTICIPA!A$1:A$65536,[1]PARTICIPA!C$1:C$65536),"")</f>
        <v>ROJO PERLA</v>
      </c>
      <c r="E22" s="22">
        <v>188</v>
      </c>
      <c r="F22" s="22">
        <f>IF(A22&gt;0,LOOKUP(A22,[1]ACTA2!A$1:A$65536,[1]ACTA2!Q$1:Q$65536),"")</f>
        <v>240</v>
      </c>
      <c r="G22" s="22">
        <f>IF(A22&gt;0,LOOKUP(A22,[1]ACTA3!A$1:A$65536,[1]ACTA3!Q$1:Q$65536),"")</f>
        <v>240</v>
      </c>
      <c r="H22" s="22">
        <f>IF(A22&gt;0,LOOKUP(A22,[1]ACTA4!A$1:A$65536,[1]ACTA4!Q$1:Q$65536),"")</f>
        <v>168</v>
      </c>
      <c r="I22" s="22">
        <f>IF(A22&gt;0,LOOKUP(A22,[1]ACTA5!A$1:A$65536,[1]ACTA5!Q$1:Q$65536),"")</f>
        <v>240</v>
      </c>
      <c r="J22" s="22">
        <f>IF(A22&gt;0,LOOKUP(A22,[1]ACTA6!A$1:A$65536,[1]ACTA6!Q$1:Q$65536),"")</f>
        <v>218</v>
      </c>
      <c r="K22" s="22">
        <f>IF(A22&gt;0,LOOKUP(A22,[1]ACTA7!A$1:A$65536,[1]ACTA7!Q$1:Q$65536),"")</f>
        <v>218</v>
      </c>
      <c r="L22" s="23">
        <f t="shared" si="0"/>
        <v>1512</v>
      </c>
      <c r="M22" s="24">
        <v>20</v>
      </c>
      <c r="N22" s="16">
        <f>CLASIFICACION!$L$3-L22</f>
        <v>29</v>
      </c>
    </row>
    <row r="23" spans="1:16" ht="17.100000000000001" customHeight="1" x14ac:dyDescent="0.2">
      <c r="A23" s="3">
        <v>34</v>
      </c>
      <c r="B23" s="19" t="str">
        <f>IF(A23&gt;0,LOOKUP(A23,[1]PARTICIPA!A$1:A$65536,[1]PARTICIPA!B$1:B$65536),"")</f>
        <v>DE MODA</v>
      </c>
      <c r="C23" s="20" t="str">
        <f>IF(A23&gt;0,LOOKUP(A23,[1]PARTICIPA!A$1:A$65536,[1]PARTICIPA!G$1:G$65536),"")</f>
        <v>PEÑA NIETO</v>
      </c>
      <c r="D23" s="21" t="str">
        <f>IF(A23&gt;0,LOOKUP(A23,[1]PARTICIPA!A$1:A$65536,[1]PARTICIPA!C$1:C$65536),"")</f>
        <v>PELIRATA</v>
      </c>
      <c r="E23" s="22">
        <v>188</v>
      </c>
      <c r="F23" s="22">
        <f>IF(A23&gt;0,LOOKUP(A23,[1]ACTA2!A$1:A$65536,[1]ACTA2!Q$1:Q$65536),"")</f>
        <v>240</v>
      </c>
      <c r="G23" s="22">
        <f>IF(A23&gt;0,LOOKUP(A23,[1]ACTA3!A$1:A$65536,[1]ACTA3!Q$1:Q$65536),"")</f>
        <v>240</v>
      </c>
      <c r="H23" s="22">
        <f>IF(A23&gt;0,LOOKUP(A23,[1]ACTA4!A$1:A$65536,[1]ACTA4!Q$1:Q$65536),"")</f>
        <v>168</v>
      </c>
      <c r="I23" s="22">
        <f>IF(A23&gt;0,LOOKUP(A23,[1]ACTA5!A$1:A$65536,[1]ACTA5!Q$1:Q$65536),"")</f>
        <v>240</v>
      </c>
      <c r="J23" s="22">
        <f>IF(A23&gt;0,LOOKUP(A23,[1]ACTA6!A$1:A$65536,[1]ACTA6!Q$1:Q$65536),"")</f>
        <v>218</v>
      </c>
      <c r="K23" s="22">
        <f>IF(A23&gt;0,LOOKUP(A23,[1]ACTA7!A$1:A$65536,[1]ACTA7!Q$1:Q$65536),"")</f>
        <v>218</v>
      </c>
      <c r="L23" s="23">
        <f t="shared" si="0"/>
        <v>1512</v>
      </c>
      <c r="M23" s="24">
        <v>21</v>
      </c>
      <c r="N23" s="18">
        <f>CLASIFICACION!$L$3-L23</f>
        <v>29</v>
      </c>
    </row>
    <row r="24" spans="1:16" ht="17.100000000000001" customHeight="1" x14ac:dyDescent="0.2">
      <c r="A24" s="3">
        <v>98</v>
      </c>
      <c r="B24" s="19" t="str">
        <f>IF(A24&gt;0,LOOKUP(A24,[1]PARTICIPA!A$1:A$65536,[1]PARTICIPA!B$1:B$65536),"")</f>
        <v>CHIVATO</v>
      </c>
      <c r="C24" s="20" t="str">
        <f>IF(A24&gt;0,LOOKUP(A24,[1]PARTICIPA!A$1:A$65536,[1]PARTICIPA!G$1:G$65536),"")</f>
        <v>PEÑA TOMA Y VUELA</v>
      </c>
      <c r="D24" s="21" t="str">
        <f>IF(A24&gt;0,LOOKUP(A24,[1]PARTICIPA!A$1:A$65536,[1]PARTICIPA!C$1:C$65536),"")</f>
        <v>ROJO</v>
      </c>
      <c r="E24" s="22">
        <f>IF(A24&gt;0,LOOKUP(A24,[1]ACTA1!A$1:A$65536,[1]ACTA1!Q$1:Q$65536),"")</f>
        <v>188</v>
      </c>
      <c r="F24" s="22">
        <f>IF(A24&gt;0,LOOKUP(A24,[1]ACTA2!A$1:A$65536,[1]ACTA2!Q$1:Q$65536),"")</f>
        <v>240</v>
      </c>
      <c r="G24" s="22">
        <f>IF(A24&gt;0,LOOKUP(A24,[1]ACTA3!A$1:A$65536,[1]ACTA3!Q$1:Q$65536),"")</f>
        <v>240</v>
      </c>
      <c r="H24" s="22">
        <f>IF(A24&gt;0,LOOKUP(A24,[1]ACTA4!A$1:A$65536,[1]ACTA4!Q$1:Q$65536),"")</f>
        <v>168</v>
      </c>
      <c r="I24" s="22">
        <f>IF(A24&gt;0,LOOKUP(A24,[1]ACTA5!A$1:A$65536,[1]ACTA5!Q$1:Q$65536),"")</f>
        <v>240</v>
      </c>
      <c r="J24" s="22">
        <f>IF(A24&gt;0,LOOKUP(A24,[1]ACTA6!A$1:A$65536,[1]ACTA6!Q$1:Q$65536),"")</f>
        <v>218</v>
      </c>
      <c r="K24" s="22">
        <f>IF(A24&gt;0,LOOKUP(A24,[1]ACTA7!A$1:A$65536,[1]ACTA7!Q$1:Q$65536),"")</f>
        <v>218</v>
      </c>
      <c r="L24" s="23">
        <f t="shared" si="0"/>
        <v>1512</v>
      </c>
      <c r="M24" s="24">
        <v>22</v>
      </c>
      <c r="N24" s="16">
        <f>CLASIFICACION!$L$3-L24</f>
        <v>29</v>
      </c>
    </row>
    <row r="25" spans="1:16" ht="17.100000000000001" customHeight="1" x14ac:dyDescent="0.2">
      <c r="A25" s="3">
        <v>30</v>
      </c>
      <c r="B25" s="19" t="str">
        <f>IF(A25&gt;0,LOOKUP(A25,[1]PARTICIPA!A$1:A$65536,[1]PARTICIPA!B$1:B$65536),"")</f>
        <v>MINGUITO</v>
      </c>
      <c r="C25" s="20" t="str">
        <f>IF(A25&gt;0,LOOKUP(A25,[1]PARTICIPA!A$1:A$65536,[1]PARTICIPA!G$1:G$65536),"")</f>
        <v>PEÑA AVE MARIA</v>
      </c>
      <c r="D25" s="21" t="str">
        <f>IF(A25&gt;0,LOOKUP(A25,[1]PARTICIPA!A$1:A$65536,[1]PARTICIPA!C$1:C$65536),"")</f>
        <v>ROJO PERLA</v>
      </c>
      <c r="E25" s="22">
        <v>188</v>
      </c>
      <c r="F25" s="22">
        <f>IF(A25&gt;0,LOOKUP(A25,[1]ACTA2!A$1:A$65536,[1]ACTA2!Q$1:Q$65536),"")</f>
        <v>240</v>
      </c>
      <c r="G25" s="22">
        <f>IF(A25&gt;0,LOOKUP(A25,[1]ACTA3!A$1:A$65536,[1]ACTA3!Q$1:Q$65536),"")</f>
        <v>240</v>
      </c>
      <c r="H25" s="22">
        <f>IF(A25&gt;0,LOOKUP(A25,[1]ACTA4!A$1:A$65536,[1]ACTA4!Q$1:Q$65536),"")</f>
        <v>168</v>
      </c>
      <c r="I25" s="22">
        <f>IF(A25&gt;0,LOOKUP(A25,[1]ACTA5!A$1:A$65536,[1]ACTA5!Q$1:Q$65536),"")</f>
        <v>240</v>
      </c>
      <c r="J25" s="22">
        <f>IF(A25&gt;0,LOOKUP(A25,[1]ACTA6!A$1:A$65536,[1]ACTA6!Q$1:Q$65536),"")</f>
        <v>218</v>
      </c>
      <c r="K25" s="22">
        <f>IF(A25&gt;0,LOOKUP(A25,[1]ACTA7!A$1:A$65536,[1]ACTA7!Q$1:Q$65536),"")</f>
        <v>218</v>
      </c>
      <c r="L25" s="23">
        <f t="shared" si="0"/>
        <v>1512</v>
      </c>
      <c r="M25" s="24">
        <v>23</v>
      </c>
      <c r="N25" s="16">
        <f>CLASIFICACION!$L$3-L25</f>
        <v>29</v>
      </c>
    </row>
    <row r="26" spans="1:16" ht="17.100000000000001" customHeight="1" x14ac:dyDescent="0.2">
      <c r="A26" s="3">
        <v>37</v>
      </c>
      <c r="B26" s="19" t="str">
        <f>IF(A26&gt;0,LOOKUP(A26,[1]PARTICIPA!A$1:A$65536,[1]PARTICIPA!B$1:B$65536),"")</f>
        <v>KILIAN</v>
      </c>
      <c r="C26" s="20" t="str">
        <f>IF(A26&gt;0,LOOKUP(A26,[1]PARTICIPA!A$1:A$65536,[1]PARTICIPA!G$1:G$65536),"")</f>
        <v>AZUL Y ORO 2017</v>
      </c>
      <c r="D26" s="21" t="str">
        <f>IF(A26&gt;0,LOOKUP(A26,[1]PARTICIPA!A$1:A$65536,[1]PARTICIPA!C$1:C$65536),"")</f>
        <v>ROJO</v>
      </c>
      <c r="E26" s="22">
        <v>188</v>
      </c>
      <c r="F26" s="22">
        <f>IF(A26&gt;0,LOOKUP(A26,[1]ACTA2!A$1:A$65536,[1]ACTA2!Q$1:Q$65536),"")</f>
        <v>240</v>
      </c>
      <c r="G26" s="22">
        <f>IF(A26&gt;0,LOOKUP(A26,[1]ACTA3!A$1:A$65536,[1]ACTA3!Q$1:Q$65536),"")</f>
        <v>240</v>
      </c>
      <c r="H26" s="22">
        <f>IF(A26&gt;0,LOOKUP(A26,[1]ACTA4!A$1:A$65536,[1]ACTA4!Q$1:Q$65536),"")</f>
        <v>168</v>
      </c>
      <c r="I26" s="22">
        <f>IF(A26&gt;0,LOOKUP(A26,[1]ACTA5!A$1:A$65536,[1]ACTA5!Q$1:Q$65536),"")</f>
        <v>240</v>
      </c>
      <c r="J26" s="22">
        <f>IF(A26&gt;0,LOOKUP(A26,[1]ACTA6!A$1:A$65536,[1]ACTA6!Q$1:Q$65536),"")</f>
        <v>218</v>
      </c>
      <c r="K26" s="22">
        <f>IF(A26&gt;0,LOOKUP(A26,[1]ACTA7!A$1:A$65536,[1]ACTA7!Q$1:Q$65536),"")</f>
        <v>218</v>
      </c>
      <c r="L26" s="23">
        <f t="shared" si="0"/>
        <v>1512</v>
      </c>
      <c r="M26" s="24">
        <v>24</v>
      </c>
      <c r="N26" s="16">
        <f>CLASIFICACION!$L$3-L26</f>
        <v>29</v>
      </c>
    </row>
    <row r="27" spans="1:16" ht="17.100000000000001" customHeight="1" x14ac:dyDescent="0.2">
      <c r="A27" s="3">
        <v>92</v>
      </c>
      <c r="B27" s="19" t="str">
        <f>IF(A27&gt;0,LOOKUP(A27,[1]PARTICIPA!A$1:A$65536,[1]PARTICIPA!B$1:B$65536),"")</f>
        <v>RIO</v>
      </c>
      <c r="C27" s="20" t="str">
        <f>IF(A27&gt;0,LOOKUP(A27,[1]PARTICIPA!A$1:A$65536,[1]PARTICIPA!G$1:G$65536),"")</f>
        <v>HNOS TIENDA</v>
      </c>
      <c r="D27" s="21" t="str">
        <f>IF(A27&gt;0,LOOKUP(A27,[1]PARTICIPA!A$1:A$65536,[1]PARTICIPA!C$1:C$65536),"")</f>
        <v>BAYO</v>
      </c>
      <c r="E27" s="22">
        <f>IF(A27&gt;0,LOOKUP(A27,[1]ACTA1!A$1:A$65536,[1]ACTA1!Q$1:Q$65536),"")</f>
        <v>188</v>
      </c>
      <c r="F27" s="22">
        <f>IF(A27&gt;0,LOOKUP(A27,[1]ACTA2!A$1:A$65536,[1]ACTA2!Q$1:Q$65536),"")</f>
        <v>240</v>
      </c>
      <c r="G27" s="22">
        <f>IF(A27&gt;0,LOOKUP(A27,[1]ACTA3!A$1:A$65536,[1]ACTA3!Q$1:Q$65536),"")</f>
        <v>240</v>
      </c>
      <c r="H27" s="22">
        <f>IF(A27&gt;0,LOOKUP(A27,[1]ACTA4!A$1:A$65536,[1]ACTA4!Q$1:Q$65536),"")</f>
        <v>168</v>
      </c>
      <c r="I27" s="22">
        <f>IF(A27&gt;0,LOOKUP(A27,[1]ACTA5!A$1:A$65536,[1]ACTA5!Q$1:Q$65536),"")</f>
        <v>240</v>
      </c>
      <c r="J27" s="22">
        <f>IF(A27&gt;0,LOOKUP(A27,[1]ACTA6!A$1:A$65536,[1]ACTA6!Q$1:Q$65536),"")</f>
        <v>218</v>
      </c>
      <c r="K27" s="22">
        <f>IF(A27&gt;0,LOOKUP(A27,[1]ACTA7!A$1:A$65536,[1]ACTA7!Q$1:Q$65536),"")</f>
        <v>218</v>
      </c>
      <c r="L27" s="23">
        <f t="shared" si="0"/>
        <v>1512</v>
      </c>
      <c r="M27" s="24">
        <v>25</v>
      </c>
      <c r="N27" s="16">
        <f>CLASIFICACION!$L$3-L27</f>
        <v>29</v>
      </c>
    </row>
    <row r="28" spans="1:16" ht="17.100000000000001" customHeight="1" x14ac:dyDescent="0.2">
      <c r="A28" s="3">
        <v>14</v>
      </c>
      <c r="B28" s="19" t="str">
        <f>IF(A28&gt;0,LOOKUP(A28,[1]PARTICIPA!A$1:A$65536,[1]PARTICIPA!B$1:B$65536),"")</f>
        <v>JILGUERO</v>
      </c>
      <c r="C28" s="20" t="str">
        <f>IF(A28&gt;0,LOOKUP(A28,[1]PARTICIPA!A$1:A$65536,[1]PARTICIPA!G$1:G$65536),"")</f>
        <v>PEÑA PRIETO Y GILARTE</v>
      </c>
      <c r="D28" s="21" t="str">
        <f>IF(A28&gt;0,LOOKUP(A28,[1]PARTICIPA!A$1:A$65536,[1]PARTICIPA!C$1:C$65536),"")</f>
        <v>BLANCO</v>
      </c>
      <c r="E28" s="22">
        <v>188</v>
      </c>
      <c r="F28" s="22">
        <f>IF(A28&gt;0,LOOKUP(A28,[1]ACTA2!A$1:A$65536,[1]ACTA2!Q$1:Q$65536),"")</f>
        <v>240</v>
      </c>
      <c r="G28" s="22">
        <f>IF(A28&gt;0,LOOKUP(A28,[1]ACTA3!A$1:A$65536,[1]ACTA3!Q$1:Q$65536),"")</f>
        <v>240</v>
      </c>
      <c r="H28" s="22">
        <f>IF(A28&gt;0,LOOKUP(A28,[1]ACTA4!A$1:A$65536,[1]ACTA4!Q$1:Q$65536),"")</f>
        <v>168</v>
      </c>
      <c r="I28" s="22">
        <f>IF(A28&gt;0,LOOKUP(A28,[1]ACTA5!A$1:A$65536,[1]ACTA5!Q$1:Q$65536),"")</f>
        <v>240</v>
      </c>
      <c r="J28" s="22">
        <f>IF(A28&gt;0,LOOKUP(A28,[1]ACTA6!A$1:A$65536,[1]ACTA6!Q$1:Q$65536),"")</f>
        <v>218</v>
      </c>
      <c r="K28" s="22">
        <f>IF(A28&gt;0,LOOKUP(A28,[1]ACTA7!A$1:A$65536,[1]ACTA7!Q$1:Q$65536),"")</f>
        <v>218</v>
      </c>
      <c r="L28" s="23">
        <f t="shared" si="0"/>
        <v>1512</v>
      </c>
      <c r="M28" s="24">
        <v>26</v>
      </c>
      <c r="N28" s="16">
        <f>CLASIFICACION!$L$3-L28</f>
        <v>29</v>
      </c>
      <c r="P28" s="2"/>
    </row>
    <row r="29" spans="1:16" ht="17.100000000000001" customHeight="1" x14ac:dyDescent="0.2">
      <c r="A29" s="3">
        <v>103</v>
      </c>
      <c r="B29" s="19" t="str">
        <f>IF(A29&gt;0,LOOKUP(A29,[1]PARTICIPA!A$1:A$65536,[1]PARTICIPA!B$1:B$65536),"")</f>
        <v>MAGUI</v>
      </c>
      <c r="C29" s="20" t="str">
        <f>IF(A29&gt;0,LOOKUP(A29,[1]PARTICIPA!A$1:A$65536,[1]PARTICIPA!G$1:G$65536),"")</f>
        <v>MARÍA PRIETO GÓMEZ</v>
      </c>
      <c r="D29" s="21" t="str">
        <f>IF(A29&gt;0,LOOKUP(A29,[1]PARTICIPA!A$1:A$65536,[1]PARTICIPA!C$1:C$65536),"")</f>
        <v>BAYO</v>
      </c>
      <c r="E29" s="22">
        <f>IF(A29&gt;0,LOOKUP(A29,[1]ACTA1!A$1:A$65536,[1]ACTA1!Q$1:Q$65536),"")</f>
        <v>188</v>
      </c>
      <c r="F29" s="22">
        <f>IF(A29&gt;0,LOOKUP(A29,[1]ACTA2!A$1:A$65536,[1]ACTA2!Q$1:Q$65536),"")</f>
        <v>240</v>
      </c>
      <c r="G29" s="22">
        <f>IF(A29&gt;0,LOOKUP(A29,[1]ACTA3!A$1:A$65536,[1]ACTA3!Q$1:Q$65536),"")</f>
        <v>240</v>
      </c>
      <c r="H29" s="22">
        <f>IF(A29&gt;0,LOOKUP(A29,[1]ACTA4!A$1:A$65536,[1]ACTA4!Q$1:Q$65536),"")</f>
        <v>168</v>
      </c>
      <c r="I29" s="22">
        <f>IF(A29&gt;0,LOOKUP(A29,[1]ACTA5!A$1:A$65536,[1]ACTA5!Q$1:Q$65536),"")</f>
        <v>240</v>
      </c>
      <c r="J29" s="22">
        <f>IF(A29&gt;0,LOOKUP(A29,[1]ACTA6!A$1:A$65536,[1]ACTA6!Q$1:Q$65536),"")</f>
        <v>218</v>
      </c>
      <c r="K29" s="22">
        <f>IF(A29&gt;0,LOOKUP(A29,[1]ACTA7!A$1:A$65536,[1]ACTA7!Q$1:Q$65536),"")</f>
        <v>218</v>
      </c>
      <c r="L29" s="23">
        <f t="shared" si="0"/>
        <v>1512</v>
      </c>
      <c r="M29" s="24">
        <v>27</v>
      </c>
      <c r="N29" s="16">
        <f>CLASIFICACION!$L$3-L29</f>
        <v>29</v>
      </c>
      <c r="P29" s="2"/>
    </row>
    <row r="30" spans="1:16" ht="17.100000000000001" customHeight="1" x14ac:dyDescent="0.2">
      <c r="A30" s="3">
        <v>5</v>
      </c>
      <c r="B30" s="25" t="str">
        <f>IF(A30&gt;0,LOOKUP(A30,[1]PARTICIPA!A$1:A$65536,[1]PARTICIPA!B$1:B$65536),"")</f>
        <v>NARANJA MECÁNICA</v>
      </c>
      <c r="C30" s="26" t="str">
        <f>IF(A30&gt;0,LOOKUP(A30,[1]PARTICIPA!A$1:A$65536,[1]PARTICIPA!G$1:G$65536),"")</f>
        <v>PEÑA CALER</v>
      </c>
      <c r="D30" s="27" t="str">
        <f>IF(A30&gt;0,LOOKUP(A30,[1]PARTICIPA!A$1:A$65536,[1]PARTICIPA!C$1:C$65536),"")</f>
        <v>BAYO</v>
      </c>
      <c r="E30" s="28">
        <v>188</v>
      </c>
      <c r="F30" s="28">
        <f>IF(A30&gt;0,LOOKUP(A30,[1]ACTA2!A$1:A$65536,[1]ACTA2!Q$1:Q$65536),"")</f>
        <v>240</v>
      </c>
      <c r="G30" s="28">
        <f>IF(A30&gt;0,LOOKUP(A30,[1]ACTA3!A$1:A$65536,[1]ACTA3!Q$1:Q$65536),"")</f>
        <v>238</v>
      </c>
      <c r="H30" s="28">
        <f>IF(A30&gt;0,LOOKUP(A30,[1]ACTA4!A$1:A$65536,[1]ACTA4!Q$1:Q$65536),"")</f>
        <v>168</v>
      </c>
      <c r="I30" s="28">
        <f>IF(A30&gt;0,LOOKUP(A30,[1]ACTA5!A$1:A$65536,[1]ACTA5!Q$1:Q$65536),"")</f>
        <v>240</v>
      </c>
      <c r="J30" s="28">
        <f>IF(A30&gt;0,LOOKUP(A30,[1]ACTA6!A$1:A$65536,[1]ACTA6!Q$1:Q$65536),"")</f>
        <v>218</v>
      </c>
      <c r="K30" s="28">
        <f>IF(A30&gt;0,LOOKUP(A30,[1]ACTA7!A$1:A$65536,[1]ACTA7!Q$1:Q$65536),"")</f>
        <v>218</v>
      </c>
      <c r="L30" s="29">
        <f t="shared" si="0"/>
        <v>1510</v>
      </c>
      <c r="M30" s="30">
        <f t="shared" ref="M30:M79" si="1">IF(L30&gt;0,RANK(L30,$L$3:$L$107,0),"")</f>
        <v>28</v>
      </c>
      <c r="N30" s="16">
        <f>CLASIFICACION!$L$3-L30</f>
        <v>31</v>
      </c>
      <c r="P30" s="2"/>
    </row>
    <row r="31" spans="1:16" ht="17.100000000000001" customHeight="1" x14ac:dyDescent="0.2">
      <c r="A31" s="3">
        <v>63</v>
      </c>
      <c r="B31" s="25" t="str">
        <f>IF(A31&gt;0,LOOKUP(A31,[1]PARTICIPA!A$1:A$65536,[1]PARTICIPA!B$1:B$65536),"")</f>
        <v>KABUKI</v>
      </c>
      <c r="C31" s="26" t="str">
        <f>IF(A31&gt;0,LOOKUP(A31,[1]PARTICIPA!A$1:A$65536,[1]PARTICIPA!G$1:G$65536),"")</f>
        <v>PEÑA LA VUELTA</v>
      </c>
      <c r="D31" s="27" t="str">
        <f>IF(A31&gt;0,LOOKUP(A31,[1]PARTICIPA!A$1:A$65536,[1]PARTICIPA!C$1:C$65536),"")</f>
        <v>ROJO</v>
      </c>
      <c r="E31" s="28">
        <f>IF(A31&gt;0,LOOKUP(A31,[1]ACTA1!A$1:A$65536,[1]ACTA1!Q$1:Q$65536),"")</f>
        <v>188</v>
      </c>
      <c r="F31" s="28">
        <f>IF(A31&gt;0,LOOKUP(A31,[1]ACTA2!A$1:A$65536,[1]ACTA2!Q$1:Q$65536),"")</f>
        <v>240</v>
      </c>
      <c r="G31" s="28">
        <f>IF(A31&gt;0,LOOKUP(A31,[1]ACTA3!A$1:A$65536,[1]ACTA3!Q$1:Q$65536),"")</f>
        <v>237</v>
      </c>
      <c r="H31" s="28">
        <f>IF(A31&gt;0,LOOKUP(A31,[1]ACTA4!A$1:A$65536,[1]ACTA4!Q$1:Q$65536),"")</f>
        <v>168</v>
      </c>
      <c r="I31" s="28">
        <f>IF(A31&gt;0,LOOKUP(A31,[1]ACTA5!A$1:A$65536,[1]ACTA5!Q$1:Q$65536),"")</f>
        <v>240</v>
      </c>
      <c r="J31" s="28">
        <f>IF(A31&gt;0,LOOKUP(A31,[1]ACTA6!A$1:A$65536,[1]ACTA6!Q$1:Q$65536),"")</f>
        <v>218</v>
      </c>
      <c r="K31" s="28">
        <f>IF(A31&gt;0,LOOKUP(A31,[1]ACTA7!A$1:A$65536,[1]ACTA7!Q$1:Q$65536),"")</f>
        <v>218</v>
      </c>
      <c r="L31" s="29">
        <f t="shared" si="0"/>
        <v>1509</v>
      </c>
      <c r="M31" s="30">
        <f t="shared" si="1"/>
        <v>29</v>
      </c>
      <c r="N31" s="16">
        <f>CLASIFICACION!$L$3-L31</f>
        <v>32</v>
      </c>
      <c r="P31" s="2"/>
    </row>
    <row r="32" spans="1:16" ht="17.100000000000001" customHeight="1" x14ac:dyDescent="0.2">
      <c r="A32" s="3">
        <v>95</v>
      </c>
      <c r="B32" s="25" t="str">
        <f>IF(A32&gt;0,LOOKUP(A32,[1]PARTICIPA!A$1:A$65536,[1]PARTICIPA!B$1:B$65536),"")</f>
        <v>KIGSMAN</v>
      </c>
      <c r="C32" s="26" t="str">
        <f>IF(A32&gt;0,LOOKUP(A32,[1]PARTICIPA!A$1:A$65536,[1]PARTICIPA!G$1:G$65536),"")</f>
        <v>HNOS TIENDA</v>
      </c>
      <c r="D32" s="27" t="str">
        <f>IF(A32&gt;0,LOOKUP(A32,[1]PARTICIPA!A$1:A$65536,[1]PARTICIPA!C$1:C$65536),"")</f>
        <v>TOSCADO</v>
      </c>
      <c r="E32" s="28">
        <f>IF(A32&gt;0,LOOKUP(A32,[1]ACTA1!A$1:A$65536,[1]ACTA1!Q$1:Q$65536),"")</f>
        <v>188</v>
      </c>
      <c r="F32" s="28">
        <f>IF(A32&gt;0,LOOKUP(A32,[1]ACTA2!A$1:A$65536,[1]ACTA2!Q$1:Q$65536),"")</f>
        <v>240</v>
      </c>
      <c r="G32" s="28">
        <f>IF(A32&gt;0,LOOKUP(A32,[1]ACTA3!A$1:A$65536,[1]ACTA3!Q$1:Q$65536),"")</f>
        <v>240</v>
      </c>
      <c r="H32" s="28">
        <f>IF(A32&gt;0,LOOKUP(A32,[1]ACTA4!A$1:A$65536,[1]ACTA4!Q$1:Q$65536),"")</f>
        <v>168</v>
      </c>
      <c r="I32" s="28">
        <f>IF(A32&gt;0,LOOKUP(A32,[1]ACTA5!A$1:A$65536,[1]ACTA5!Q$1:Q$65536),"")</f>
        <v>240</v>
      </c>
      <c r="J32" s="28">
        <f>IF(A32&gt;0,LOOKUP(A32,[1]ACTA6!A$1:A$65536,[1]ACTA6!Q$1:Q$65536),"")</f>
        <v>214</v>
      </c>
      <c r="K32" s="28">
        <f>IF(A32&gt;0,LOOKUP(A32,[1]ACTA7!A$1:A$65536,[1]ACTA7!Q$1:Q$65536),"")</f>
        <v>218</v>
      </c>
      <c r="L32" s="29">
        <f t="shared" si="0"/>
        <v>1508</v>
      </c>
      <c r="M32" s="30">
        <f t="shared" si="1"/>
        <v>30</v>
      </c>
      <c r="N32" s="16">
        <f>CLASIFICACION!$L$3-L32</f>
        <v>33</v>
      </c>
    </row>
    <row r="33" spans="1:16" ht="17.100000000000001" customHeight="1" x14ac:dyDescent="0.2">
      <c r="A33" s="3">
        <v>8</v>
      </c>
      <c r="B33" s="25" t="str">
        <f>IF(A33&gt;0,LOOKUP(A33,[1]PARTICIPA!A$1:A$65536,[1]PARTICIPA!B$1:B$65536),"")</f>
        <v>NATURAL</v>
      </c>
      <c r="C33" s="26" t="str">
        <f>IF(A33&gt;0,LOOKUP(A33,[1]PARTICIPA!A$1:A$65536,[1]PARTICIPA!G$1:G$65536),"")</f>
        <v>PEÑA LA FÁBRICA</v>
      </c>
      <c r="D33" s="27" t="str">
        <f>IF(A33&gt;0,LOOKUP(A33,[1]PARTICIPA!A$1:A$65536,[1]PARTICIPA!C$1:C$65536),"")</f>
        <v>BAYO</v>
      </c>
      <c r="E33" s="28">
        <v>188</v>
      </c>
      <c r="F33" s="28">
        <f>IF(A33&gt;0,LOOKUP(A33,[1]ACTA2!A$1:A$65536,[1]ACTA2!Q$1:Q$65536),"")</f>
        <v>240</v>
      </c>
      <c r="G33" s="28">
        <f>IF(A33&gt;0,LOOKUP(A33,[1]ACTA3!A$1:A$65536,[1]ACTA3!Q$1:Q$65536),"")</f>
        <v>240</v>
      </c>
      <c r="H33" s="28">
        <f>IF(A33&gt;0,LOOKUP(A33,[1]ACTA4!A$1:A$65536,[1]ACTA4!Q$1:Q$65536),"")</f>
        <v>168</v>
      </c>
      <c r="I33" s="28">
        <f>IF(A33&gt;0,LOOKUP(A33,[1]ACTA5!A$1:A$65536,[1]ACTA5!Q$1:Q$65536),"")</f>
        <v>240</v>
      </c>
      <c r="J33" s="28">
        <f>IF(A33&gt;0,LOOKUP(A33,[1]ACTA6!A$1:A$65536,[1]ACTA6!Q$1:Q$65536),"")</f>
        <v>214</v>
      </c>
      <c r="K33" s="28">
        <f>IF(A33&gt;0,LOOKUP(A33,[1]ACTA7!A$1:A$65536,[1]ACTA7!Q$1:Q$65536),"")</f>
        <v>218</v>
      </c>
      <c r="L33" s="29">
        <f t="shared" si="0"/>
        <v>1508</v>
      </c>
      <c r="M33" s="30">
        <f t="shared" si="1"/>
        <v>30</v>
      </c>
      <c r="N33" s="16">
        <f>CLASIFICACION!$L$3-L33</f>
        <v>33</v>
      </c>
    </row>
    <row r="34" spans="1:16" ht="17.100000000000001" customHeight="1" x14ac:dyDescent="0.2">
      <c r="A34" s="3">
        <v>58</v>
      </c>
      <c r="B34" s="25" t="str">
        <f>IF(A34&gt;0,LOOKUP(A34,[1]PARTICIPA!A$1:A$65536,[1]PARTICIPA!B$1:B$65536),"")</f>
        <v>NENE</v>
      </c>
      <c r="C34" s="26" t="str">
        <f>IF(A34&gt;0,LOOKUP(A34,[1]PARTICIPA!A$1:A$65536,[1]PARTICIPA!G$1:G$65536),"")</f>
        <v>CRISTIAN  VACAS MUÑOZ</v>
      </c>
      <c r="D34" s="27" t="str">
        <f>IF(A34&gt;0,LOOKUP(A34,[1]PARTICIPA!A$1:A$65536,[1]PARTICIPA!C$1:C$65536),"")</f>
        <v>MORACHO</v>
      </c>
      <c r="E34" s="28">
        <f>IF(A34&gt;0,LOOKUP(A34,[1]ACTA1!A$1:A$65536,[1]ACTA1!Q$1:Q$65536),"")</f>
        <v>188</v>
      </c>
      <c r="F34" s="28">
        <f>IF(A34&gt;0,LOOKUP(A34,[1]ACTA2!A$1:A$65536,[1]ACTA2!Q$1:Q$65536),"")</f>
        <v>240</v>
      </c>
      <c r="G34" s="28">
        <f>IF(A34&gt;0,LOOKUP(A34,[1]ACTA3!A$1:A$65536,[1]ACTA3!Q$1:Q$65536),"")</f>
        <v>240</v>
      </c>
      <c r="H34" s="28">
        <f>IF(A34&gt;0,LOOKUP(A34,[1]ACTA4!A$1:A$65536,[1]ACTA4!Q$1:Q$65536),"")</f>
        <v>168</v>
      </c>
      <c r="I34" s="28">
        <f>IF(A34&gt;0,LOOKUP(A34,[1]ACTA5!A$1:A$65536,[1]ACTA5!Q$1:Q$65536),"")</f>
        <v>240</v>
      </c>
      <c r="J34" s="28">
        <f>IF(A34&gt;0,LOOKUP(A34,[1]ACTA6!A$1:A$65536,[1]ACTA6!Q$1:Q$65536),"")</f>
        <v>214</v>
      </c>
      <c r="K34" s="28">
        <f>IF(A34&gt;0,LOOKUP(A34,[1]ACTA7!A$1:A$65536,[1]ACTA7!Q$1:Q$65536),"")</f>
        <v>218</v>
      </c>
      <c r="L34" s="29">
        <f t="shared" si="0"/>
        <v>1508</v>
      </c>
      <c r="M34" s="30">
        <f t="shared" si="1"/>
        <v>30</v>
      </c>
      <c r="N34" s="16">
        <f>CLASIFICACION!$L$3-L34</f>
        <v>33</v>
      </c>
      <c r="P34" s="2"/>
    </row>
    <row r="35" spans="1:16" ht="17.100000000000001" customHeight="1" x14ac:dyDescent="0.2">
      <c r="A35" s="3">
        <v>16</v>
      </c>
      <c r="B35" s="25" t="str">
        <f>IF(A35&gt;0,LOOKUP(A35,[1]PARTICIPA!A$1:A$65536,[1]PARTICIPA!B$1:B$65536),"")</f>
        <v>PAULIHNO</v>
      </c>
      <c r="C35" s="26" t="str">
        <f>IF(A35&gt;0,LOOKUP(A35,[1]PARTICIPA!A$1:A$65536,[1]PARTICIPA!G$1:G$65536),"")</f>
        <v>PEÑA WALL STREET</v>
      </c>
      <c r="D35" s="27" t="str">
        <f>IF(A35&gt;0,LOOKUP(A35,[1]PARTICIPA!A$1:A$65536,[1]PARTICIPA!C$1:C$65536),"")</f>
        <v>BAYO</v>
      </c>
      <c r="E35" s="28">
        <v>188</v>
      </c>
      <c r="F35" s="28">
        <f>IF(A35&gt;0,LOOKUP(A35,[1]ACTA2!A$1:A$65536,[1]ACTA2!Q$1:Q$65536),"")</f>
        <v>240</v>
      </c>
      <c r="G35" s="28">
        <f>IF(A35&gt;0,LOOKUP(A35,[1]ACTA3!A$1:A$65536,[1]ACTA3!Q$1:Q$65536),"")</f>
        <v>240</v>
      </c>
      <c r="H35" s="28">
        <f>IF(A35&gt;0,LOOKUP(A35,[1]ACTA4!A$1:A$65536,[1]ACTA4!Q$1:Q$65536),"")</f>
        <v>168</v>
      </c>
      <c r="I35" s="28">
        <f>IF(A35&gt;0,LOOKUP(A35,[1]ACTA5!A$1:A$65536,[1]ACTA5!Q$1:Q$65536),"")</f>
        <v>240</v>
      </c>
      <c r="J35" s="28">
        <f>IF(A35&gt;0,LOOKUP(A35,[1]ACTA6!A$1:A$65536,[1]ACTA6!Q$1:Q$65536),"")</f>
        <v>214</v>
      </c>
      <c r="K35" s="28">
        <f>IF(A35&gt;0,LOOKUP(A35,[1]ACTA7!A$1:A$65536,[1]ACTA7!Q$1:Q$65536),"")</f>
        <v>218</v>
      </c>
      <c r="L35" s="29">
        <f t="shared" si="0"/>
        <v>1508</v>
      </c>
      <c r="M35" s="30">
        <f t="shared" si="1"/>
        <v>30</v>
      </c>
      <c r="N35" s="16">
        <f>CLASIFICACION!$L$3-L35</f>
        <v>33</v>
      </c>
      <c r="P35" s="2"/>
    </row>
    <row r="36" spans="1:16" ht="17.100000000000001" customHeight="1" x14ac:dyDescent="0.2">
      <c r="A36" s="3">
        <v>75</v>
      </c>
      <c r="B36" s="25" t="str">
        <f>IF(A36&gt;0,LOOKUP(A36,[1]PARTICIPA!A$1:A$65536,[1]PARTICIPA!B$1:B$65536),"")</f>
        <v>PECAS</v>
      </c>
      <c r="C36" s="26" t="str">
        <f>IF(A36&gt;0,LOOKUP(A36,[1]PARTICIPA!A$1:A$65536,[1]PARTICIPA!G$1:G$65536),"")</f>
        <v>EMILIANO Y JESUS</v>
      </c>
      <c r="D36" s="27" t="str">
        <f>IF(A36&gt;0,LOOKUP(A36,[1]PARTICIPA!A$1:A$65536,[1]PARTICIPA!C$1:C$65536),"")</f>
        <v>ROJO PERLA</v>
      </c>
      <c r="E36" s="28">
        <v>188</v>
      </c>
      <c r="F36" s="28">
        <f>IF(A36&gt;0,LOOKUP(A36,[1]ACTA2!A$1:A$65536,[1]ACTA2!Q$1:Q$65536),"")</f>
        <v>240</v>
      </c>
      <c r="G36" s="28">
        <f>IF(A36&gt;0,LOOKUP(A36,[1]ACTA3!A$1:A$65536,[1]ACTA3!Q$1:Q$65536),"")</f>
        <v>240</v>
      </c>
      <c r="H36" s="28">
        <f>IF(A36&gt;0,LOOKUP(A36,[1]ACTA4!A$1:A$65536,[1]ACTA4!Q$1:Q$65536),"")</f>
        <v>168</v>
      </c>
      <c r="I36" s="28">
        <f>IF(A36&gt;0,LOOKUP(A36,[1]ACTA5!A$1:A$65536,[1]ACTA5!Q$1:Q$65536),"")</f>
        <v>240</v>
      </c>
      <c r="J36" s="28">
        <f>IF(A36&gt;0,LOOKUP(A36,[1]ACTA6!A$1:A$65536,[1]ACTA6!Q$1:Q$65536),"")</f>
        <v>214</v>
      </c>
      <c r="K36" s="28">
        <f>IF(A36&gt;0,LOOKUP(A36,[1]ACTA7!A$1:A$65536,[1]ACTA7!Q$1:Q$65536),"")</f>
        <v>218</v>
      </c>
      <c r="L36" s="29">
        <f t="shared" si="0"/>
        <v>1508</v>
      </c>
      <c r="M36" s="30">
        <f t="shared" si="1"/>
        <v>30</v>
      </c>
      <c r="N36" s="16">
        <f>CLASIFICACION!$L$3-L36</f>
        <v>33</v>
      </c>
    </row>
    <row r="37" spans="1:16" ht="17.100000000000001" customHeight="1" x14ac:dyDescent="0.2">
      <c r="A37" s="3">
        <v>57</v>
      </c>
      <c r="B37" s="25" t="str">
        <f>IF(A37&gt;0,LOOKUP(A37,[1]PARTICIPA!A$1:A$65536,[1]PARTICIPA!B$1:B$65536),"")</f>
        <v>POKEMON</v>
      </c>
      <c r="C37" s="26" t="str">
        <f>IF(A37&gt;0,LOOKUP(A37,[1]PARTICIPA!A$1:A$65536,[1]PARTICIPA!G$1:G$65536),"")</f>
        <v>RAUL VACAS MUÑOZ</v>
      </c>
      <c r="D37" s="27" t="str">
        <f>IF(A37&gt;0,LOOKUP(A37,[1]PARTICIPA!A$1:A$65536,[1]PARTICIPA!C$1:C$65536),"")</f>
        <v>BLANCO</v>
      </c>
      <c r="E37" s="28">
        <f>IF(A37&gt;0,LOOKUP(A37,[1]ACTA1!A$1:A$65536,[1]ACTA1!Q$1:Q$65536),"")</f>
        <v>188</v>
      </c>
      <c r="F37" s="28">
        <f>IF(A37&gt;0,LOOKUP(A37,[1]ACTA2!A$1:A$65536,[1]ACTA2!Q$1:Q$65536),"")</f>
        <v>240</v>
      </c>
      <c r="G37" s="28">
        <f>IF(A37&gt;0,LOOKUP(A37,[1]ACTA3!A$1:A$65536,[1]ACTA3!Q$1:Q$65536),"")</f>
        <v>240</v>
      </c>
      <c r="H37" s="28">
        <f>IF(A37&gt;0,LOOKUP(A37,[1]ACTA4!A$1:A$65536,[1]ACTA4!Q$1:Q$65536),"")</f>
        <v>168</v>
      </c>
      <c r="I37" s="28">
        <f>IF(A37&gt;0,LOOKUP(A37,[1]ACTA5!A$1:A$65536,[1]ACTA5!Q$1:Q$65536),"")</f>
        <v>240</v>
      </c>
      <c r="J37" s="28">
        <f>IF(A37&gt;0,LOOKUP(A37,[1]ACTA6!A$1:A$65536,[1]ACTA6!Q$1:Q$65536),"")</f>
        <v>214</v>
      </c>
      <c r="K37" s="28">
        <f>IF(A37&gt;0,LOOKUP(A37,[1]ACTA7!A$1:A$65536,[1]ACTA7!Q$1:Q$65536),"")</f>
        <v>218</v>
      </c>
      <c r="L37" s="29">
        <f t="shared" si="0"/>
        <v>1508</v>
      </c>
      <c r="M37" s="30">
        <f t="shared" si="1"/>
        <v>30</v>
      </c>
      <c r="N37" s="16">
        <f>CLASIFICACION!$L$3-L37</f>
        <v>33</v>
      </c>
      <c r="P37" s="2"/>
    </row>
    <row r="38" spans="1:16" ht="17.100000000000001" customHeight="1" x14ac:dyDescent="0.2">
      <c r="A38" s="3">
        <v>42</v>
      </c>
      <c r="B38" s="25" t="str">
        <f>IF(A38&gt;0,LOOKUP(A38,[1]PARTICIPA!A$1:A$65536,[1]PARTICIPA!B$1:B$65536),"")</f>
        <v>TELESCOPIO</v>
      </c>
      <c r="C38" s="26" t="str">
        <f>IF(A38&gt;0,LOOKUP(A38,[1]PARTICIPA!A$1:A$65536,[1]PARTICIPA!G$1:G$65536),"")</f>
        <v>JOSE LUIS PEREZ LARA</v>
      </c>
      <c r="D38" s="27" t="str">
        <f>IF(A38&gt;0,LOOKUP(A38,[1]PARTICIPA!A$1:A$65536,[1]PARTICIPA!C$1:C$65536),"")</f>
        <v>AZUL</v>
      </c>
      <c r="E38" s="28">
        <v>188</v>
      </c>
      <c r="F38" s="28">
        <f>IF(A38&gt;0,LOOKUP(A38,[1]ACTA2!A$1:A$65536,[1]ACTA2!Q$1:Q$65536),"")</f>
        <v>240</v>
      </c>
      <c r="G38" s="28">
        <f>IF(A38&gt;0,LOOKUP(A38,[1]ACTA3!A$1:A$65536,[1]ACTA3!Q$1:Q$65536),"")</f>
        <v>240</v>
      </c>
      <c r="H38" s="28">
        <f>IF(A38&gt;0,LOOKUP(A38,[1]ACTA4!A$1:A$65536,[1]ACTA4!Q$1:Q$65536),"")</f>
        <v>168</v>
      </c>
      <c r="I38" s="28">
        <f>IF(A38&gt;0,LOOKUP(A38,[1]ACTA5!A$1:A$65536,[1]ACTA5!Q$1:Q$65536),"")</f>
        <v>240</v>
      </c>
      <c r="J38" s="28">
        <f>IF(A38&gt;0,LOOKUP(A38,[1]ACTA6!A$1:A$65536,[1]ACTA6!Q$1:Q$65536),"")</f>
        <v>214</v>
      </c>
      <c r="K38" s="28">
        <f>IF(A38&gt;0,LOOKUP(A38,[1]ACTA7!A$1:A$65536,[1]ACTA7!Q$1:Q$65536),"")</f>
        <v>218</v>
      </c>
      <c r="L38" s="29">
        <f t="shared" si="0"/>
        <v>1508</v>
      </c>
      <c r="M38" s="30">
        <f t="shared" si="1"/>
        <v>30</v>
      </c>
      <c r="N38" s="16">
        <f>CLASIFICACION!$L$3-L38</f>
        <v>33</v>
      </c>
    </row>
    <row r="39" spans="1:16" ht="17.100000000000001" customHeight="1" x14ac:dyDescent="0.2">
      <c r="A39" s="3">
        <v>43</v>
      </c>
      <c r="B39" s="25" t="str">
        <f>IF(A39&gt;0,LOOKUP(A39,[1]PARTICIPA!A$1:A$65536,[1]PARTICIPA!B$1:B$65536),"")</f>
        <v>YOGUI</v>
      </c>
      <c r="C39" s="26" t="str">
        <f>IF(A39&gt;0,LOOKUP(A39,[1]PARTICIPA!A$1:A$65536,[1]PARTICIPA!G$1:G$65536),"")</f>
        <v>JOSE LUIS PEREZ LARA</v>
      </c>
      <c r="D39" s="27" t="str">
        <f>IF(A39&gt;0,LOOKUP(A39,[1]PARTICIPA!A$1:A$65536,[1]PARTICIPA!C$1:C$65536),"")</f>
        <v>ROJO</v>
      </c>
      <c r="E39" s="28">
        <v>188</v>
      </c>
      <c r="F39" s="28">
        <f>IF(A39&gt;0,LOOKUP(A39,[1]ACTA2!A$1:A$65536,[1]ACTA2!Q$1:Q$65536),"")</f>
        <v>240</v>
      </c>
      <c r="G39" s="28">
        <f>IF(A39&gt;0,LOOKUP(A39,[1]ACTA3!A$1:A$65536,[1]ACTA3!Q$1:Q$65536),"")</f>
        <v>240</v>
      </c>
      <c r="H39" s="28">
        <f>IF(A39&gt;0,LOOKUP(A39,[1]ACTA4!A$1:A$65536,[1]ACTA4!Q$1:Q$65536),"")</f>
        <v>168</v>
      </c>
      <c r="I39" s="28">
        <f>IF(A39&gt;0,LOOKUP(A39,[1]ACTA5!A$1:A$65536,[1]ACTA5!Q$1:Q$65536),"")</f>
        <v>240</v>
      </c>
      <c r="J39" s="28">
        <f>IF(A39&gt;0,LOOKUP(A39,[1]ACTA6!A$1:A$65536,[1]ACTA6!Q$1:Q$65536),"")</f>
        <v>214</v>
      </c>
      <c r="K39" s="28">
        <f>IF(A39&gt;0,LOOKUP(A39,[1]ACTA7!A$1:A$65536,[1]ACTA7!Q$1:Q$65536),"")</f>
        <v>218</v>
      </c>
      <c r="L39" s="29">
        <f t="shared" si="0"/>
        <v>1508</v>
      </c>
      <c r="M39" s="30">
        <f t="shared" si="1"/>
        <v>30</v>
      </c>
      <c r="N39" s="16">
        <f>CLASIFICACION!$L$3-L39</f>
        <v>33</v>
      </c>
    </row>
    <row r="40" spans="1:16" ht="17.100000000000001" customHeight="1" x14ac:dyDescent="0.2">
      <c r="A40" s="3">
        <v>32</v>
      </c>
      <c r="B40" s="25" t="str">
        <f>IF(A40&gt;0,LOOKUP(A40,[1]PARTICIPA!A$1:A$65536,[1]PARTICIPA!B$1:B$65536),"")</f>
        <v>AYO</v>
      </c>
      <c r="C40" s="26" t="str">
        <f>IF(A40&gt;0,LOOKUP(A40,[1]PARTICIPA!A$1:A$65536,[1]PARTICIPA!G$1:G$65536),"")</f>
        <v>JESUS GARCIA ROMERO</v>
      </c>
      <c r="D40" s="27" t="s">
        <v>17</v>
      </c>
      <c r="E40" s="28">
        <v>184</v>
      </c>
      <c r="F40" s="28">
        <f>IF(A40&gt;0,LOOKUP(A40,[1]ACTA2!A$1:A$65536,[1]ACTA2!Q$1:Q$65536),"")</f>
        <v>240</v>
      </c>
      <c r="G40" s="28">
        <f>IF(A40&gt;0,LOOKUP(A40,[1]ACTA3!A$1:A$65536,[1]ACTA3!Q$1:Q$65536),"")</f>
        <v>240</v>
      </c>
      <c r="H40" s="28">
        <f>IF(A40&gt;0,LOOKUP(A40,[1]ACTA4!A$1:A$65536,[1]ACTA4!Q$1:Q$65536),"")</f>
        <v>168</v>
      </c>
      <c r="I40" s="28">
        <f>IF(A40&gt;0,LOOKUP(A40,[1]ACTA5!A$1:A$65536,[1]ACTA5!Q$1:Q$65536),"")</f>
        <v>240</v>
      </c>
      <c r="J40" s="28">
        <f>IF(A40&gt;0,LOOKUP(A40,[1]ACTA6!A$1:A$65536,[1]ACTA6!Q$1:Q$65536),"")</f>
        <v>218</v>
      </c>
      <c r="K40" s="28">
        <f>IF(A40&gt;0,LOOKUP(A40,[1]ACTA7!A$1:A$65536,[1]ACTA7!Q$1:Q$65536),"")</f>
        <v>218</v>
      </c>
      <c r="L40" s="29">
        <f t="shared" si="0"/>
        <v>1508</v>
      </c>
      <c r="M40" s="30">
        <f t="shared" si="1"/>
        <v>30</v>
      </c>
      <c r="N40" s="16">
        <f>CLASIFICACION!$L$3-L40</f>
        <v>33</v>
      </c>
    </row>
    <row r="41" spans="1:16" ht="17.100000000000001" customHeight="1" x14ac:dyDescent="0.2">
      <c r="A41" s="3">
        <v>4</v>
      </c>
      <c r="B41" s="25" t="str">
        <f>IF(A41&gt;0,LOOKUP(A41,[1]PARTICIPA!A$1:A$65536,[1]PARTICIPA!B$1:B$65536),"")</f>
        <v>CARATULA</v>
      </c>
      <c r="C41" s="26" t="str">
        <f>IF(A41&gt;0,LOOKUP(A41,[1]PARTICIPA!A$1:A$65536,[1]PARTICIPA!G$1:G$65536),"")</f>
        <v>PEÑA LA MECHA</v>
      </c>
      <c r="D41" s="27" t="str">
        <f>IF(A41&gt;0,LOOKUP(A41,[1]PARTICIPA!A$1:A$65536,[1]PARTICIPA!C$1:C$65536),"")</f>
        <v>GAVINO</v>
      </c>
      <c r="E41" s="28">
        <v>188</v>
      </c>
      <c r="F41" s="28">
        <f>IF(A41&gt;0,LOOKUP(A41,[1]ACTA2!A$1:A$65536,[1]ACTA2!Q$1:Q$65536),"")</f>
        <v>240</v>
      </c>
      <c r="G41" s="28">
        <f>IF(A41&gt;0,LOOKUP(A41,[1]ACTA3!A$1:A$65536,[1]ACTA3!Q$1:Q$65536),"")</f>
        <v>240</v>
      </c>
      <c r="H41" s="28">
        <f>IF(A41&gt;0,LOOKUP(A41,[1]ACTA4!A$1:A$65536,[1]ACTA4!Q$1:Q$65536),"")</f>
        <v>168</v>
      </c>
      <c r="I41" s="28">
        <f>IF(A41&gt;0,LOOKUP(A41,[1]ACTA5!A$1:A$65536,[1]ACTA5!Q$1:Q$65536),"")</f>
        <v>240</v>
      </c>
      <c r="J41" s="28">
        <f>IF(A41&gt;0,LOOKUP(A41,[1]ACTA6!A$1:A$65536,[1]ACTA6!Q$1:Q$65536),"")</f>
        <v>212</v>
      </c>
      <c r="K41" s="28">
        <f>IF(A41&gt;0,LOOKUP(A41,[1]ACTA7!A$1:A$65536,[1]ACTA7!Q$1:Q$65536),"")</f>
        <v>218</v>
      </c>
      <c r="L41" s="29">
        <f t="shared" si="0"/>
        <v>1506</v>
      </c>
      <c r="M41" s="30">
        <f t="shared" si="1"/>
        <v>39</v>
      </c>
      <c r="N41" s="16">
        <f>CLASIFICACION!$L$3-L41</f>
        <v>35</v>
      </c>
      <c r="P41" s="2"/>
    </row>
    <row r="42" spans="1:16" ht="17.100000000000001" customHeight="1" x14ac:dyDescent="0.2">
      <c r="A42" s="3">
        <v>64</v>
      </c>
      <c r="B42" s="25" t="str">
        <f>IF(A42&gt;0,LOOKUP(A42,[1]PARTICIPA!A$1:A$65536,[1]PARTICIPA!B$1:B$65536),"")</f>
        <v>FRESON DE PALOS</v>
      </c>
      <c r="C42" s="26" t="str">
        <f>IF(A42&gt;0,LOOKUP(A42,[1]PARTICIPA!A$1:A$65536,[1]PARTICIPA!G$1:G$65536),"")</f>
        <v>PEÑA LA VUELTA</v>
      </c>
      <c r="D42" s="27" t="str">
        <f>IF(A42&gt;0,LOOKUP(A42,[1]PARTICIPA!A$1:A$65536,[1]PARTICIPA!C$1:C$65536),"")</f>
        <v>ROJO</v>
      </c>
      <c r="E42" s="28">
        <f>IF(A42&gt;0,LOOKUP(A42,[1]ACTA1!A$1:A$65536,[1]ACTA1!Q$1:Q$65536),"")</f>
        <v>188</v>
      </c>
      <c r="F42" s="28">
        <f>IF(A42&gt;0,LOOKUP(A42,[1]ACTA2!A$1:A$65536,[1]ACTA2!Q$1:Q$65536),"")</f>
        <v>240</v>
      </c>
      <c r="G42" s="28">
        <f>IF(A42&gt;0,LOOKUP(A42,[1]ACTA3!A$1:A$65536,[1]ACTA3!Q$1:Q$65536),"")</f>
        <v>214</v>
      </c>
      <c r="H42" s="28">
        <f>IF(A42&gt;0,LOOKUP(A42,[1]ACTA4!A$1:A$65536,[1]ACTA4!Q$1:Q$65536),"")</f>
        <v>168</v>
      </c>
      <c r="I42" s="28">
        <f>IF(A42&gt;0,LOOKUP(A42,[1]ACTA5!A$1:A$65536,[1]ACTA5!Q$1:Q$65536),"")</f>
        <v>240</v>
      </c>
      <c r="J42" s="28">
        <f>IF(A42&gt;0,LOOKUP(A42,[1]ACTA6!A$1:A$65536,[1]ACTA6!Q$1:Q$65536),"")</f>
        <v>237</v>
      </c>
      <c r="K42" s="28">
        <f>IF(A42&gt;0,LOOKUP(A42,[1]ACTA7!A$1:A$65536,[1]ACTA7!Q$1:Q$65536),"")</f>
        <v>218</v>
      </c>
      <c r="L42" s="29">
        <f t="shared" si="0"/>
        <v>1505</v>
      </c>
      <c r="M42" s="30">
        <f t="shared" si="1"/>
        <v>40</v>
      </c>
      <c r="N42" s="16">
        <f>CLASIFICACION!$L$3-L42</f>
        <v>36</v>
      </c>
    </row>
    <row r="43" spans="1:16" ht="17.100000000000001" customHeight="1" x14ac:dyDescent="0.2">
      <c r="A43" s="3">
        <v>93</v>
      </c>
      <c r="B43" s="25" t="str">
        <f>IF(A43&gt;0,LOOKUP(A43,[1]PARTICIPA!A$1:A$65536,[1]PARTICIPA!B$1:B$65536),"")</f>
        <v>REY LEON</v>
      </c>
      <c r="C43" s="26" t="str">
        <f>IF(A43&gt;0,LOOKUP(A43,[1]PARTICIPA!A$1:A$65536,[1]PARTICIPA!G$1:G$65536),"")</f>
        <v>HNOS TIENDA</v>
      </c>
      <c r="D43" s="27" t="str">
        <f>IF(A43&gt;0,LOOKUP(A43,[1]PARTICIPA!A$1:A$65536,[1]PARTICIPA!C$1:C$65536),"")</f>
        <v>BAYO</v>
      </c>
      <c r="E43" s="28">
        <f>IF(A43&gt;0,LOOKUP(A43,[1]ACTA1!A$1:A$65536,[1]ACTA1!Q$1:Q$65536),"")</f>
        <v>188</v>
      </c>
      <c r="F43" s="28">
        <f>IF(A43&gt;0,LOOKUP(A43,[1]ACTA2!A$1:A$65536,[1]ACTA2!Q$1:Q$65536),"")</f>
        <v>240</v>
      </c>
      <c r="G43" s="28">
        <f>IF(A43&gt;0,LOOKUP(A43,[1]ACTA3!A$1:A$65536,[1]ACTA3!Q$1:Q$65536),"")</f>
        <v>240</v>
      </c>
      <c r="H43" s="28">
        <f>IF(A43&gt;0,LOOKUP(A43,[1]ACTA4!A$1:A$65536,[1]ACTA4!Q$1:Q$65536),"")</f>
        <v>160</v>
      </c>
      <c r="I43" s="28">
        <f>IF(A43&gt;0,LOOKUP(A43,[1]ACTA5!A$1:A$65536,[1]ACTA5!Q$1:Q$65536),"")</f>
        <v>240</v>
      </c>
      <c r="J43" s="28">
        <f>IF(A43&gt;0,LOOKUP(A43,[1]ACTA6!A$1:A$65536,[1]ACTA6!Q$1:Q$65536),"")</f>
        <v>218</v>
      </c>
      <c r="K43" s="28">
        <f>IF(A43&gt;0,LOOKUP(A43,[1]ACTA7!A$1:A$65536,[1]ACTA7!Q$1:Q$65536),"")</f>
        <v>218</v>
      </c>
      <c r="L43" s="29">
        <f t="shared" si="0"/>
        <v>1504</v>
      </c>
      <c r="M43" s="30">
        <f t="shared" si="1"/>
        <v>41</v>
      </c>
      <c r="N43" s="16">
        <f>CLASIFICACION!$L$3-L43</f>
        <v>37</v>
      </c>
      <c r="P43" s="2"/>
    </row>
    <row r="44" spans="1:16" ht="17.100000000000001" customHeight="1" x14ac:dyDescent="0.2">
      <c r="A44" s="3">
        <v>39</v>
      </c>
      <c r="B44" s="25" t="str">
        <f>IF(A44&gt;0,LOOKUP(A44,[1]PARTICIPA!A$1:A$65536,[1]PARTICIPA!B$1:B$65536),"")</f>
        <v>POLIGRAFO</v>
      </c>
      <c r="C44" s="26" t="str">
        <f>IF(A44&gt;0,LOOKUP(A44,[1]PARTICIPA!A$1:A$65536,[1]PARTICIPA!G$1:G$65536),"")</f>
        <v>PEÑA NOCHE Y DIA</v>
      </c>
      <c r="D44" s="27" t="str">
        <f>IF(A44&gt;0,LOOKUP(A44,[1]PARTICIPA!A$1:A$65536,[1]PARTICIPA!C$1:C$65536),"")</f>
        <v>BAYO</v>
      </c>
      <c r="E44" s="28">
        <v>180</v>
      </c>
      <c r="F44" s="28">
        <f>IF(A44&gt;0,LOOKUP(A44,[1]ACTA2!A$1:A$65536,[1]ACTA2!Q$1:Q$65536),"")</f>
        <v>239</v>
      </c>
      <c r="G44" s="28">
        <f>IF(A44&gt;0,LOOKUP(A44,[1]ACTA3!A$1:A$65536,[1]ACTA3!Q$1:Q$65536),"")</f>
        <v>240</v>
      </c>
      <c r="H44" s="28">
        <f>IF(A44&gt;0,LOOKUP(A44,[1]ACTA4!A$1:A$65536,[1]ACTA4!Q$1:Q$65536),"")</f>
        <v>168</v>
      </c>
      <c r="I44" s="28">
        <f>IF(A44&gt;0,LOOKUP(A44,[1]ACTA5!A$1:A$65536,[1]ACTA5!Q$1:Q$65536),"")</f>
        <v>240</v>
      </c>
      <c r="J44" s="28">
        <f>IF(A44&gt;0,LOOKUP(A44,[1]ACTA6!A$1:A$65536,[1]ACTA6!Q$1:Q$65536),"")</f>
        <v>218</v>
      </c>
      <c r="K44" s="28">
        <f>IF(A44&gt;0,LOOKUP(A44,[1]ACTA7!A$1:A$65536,[1]ACTA7!Q$1:Q$65536),"")</f>
        <v>218</v>
      </c>
      <c r="L44" s="29">
        <f t="shared" si="0"/>
        <v>1503</v>
      </c>
      <c r="M44" s="30">
        <f t="shared" si="1"/>
        <v>42</v>
      </c>
      <c r="N44" s="18">
        <f>CLASIFICACION!$L$3-L44</f>
        <v>38</v>
      </c>
      <c r="P44" s="2"/>
    </row>
    <row r="45" spans="1:16" ht="17.100000000000001" customHeight="1" x14ac:dyDescent="0.2">
      <c r="A45" s="3">
        <v>46</v>
      </c>
      <c r="B45" s="31" t="str">
        <f>IF(A45&gt;0,LOOKUP(A45,[1]PARTICIPA!A$1:A$65536,[1]PARTICIPA!B$1:B$65536),"")</f>
        <v>CHUPINAZO</v>
      </c>
      <c r="C45" s="32" t="str">
        <f>IF(A45&gt;0,LOOKUP(A45,[1]PARTICIPA!A$1:A$65536,[1]PARTICIPA!G$1:G$65536),"")</f>
        <v>LORENZO CABALLERO MORENO</v>
      </c>
      <c r="D45" s="33" t="str">
        <f>IF(A45&gt;0,LOOKUP(A45,[1]PARTICIPA!A$1:A$65536,[1]PARTICIPA!C$1:C$65536),"")</f>
        <v>AZUL</v>
      </c>
      <c r="E45" s="34">
        <v>188</v>
      </c>
      <c r="F45" s="34">
        <f>IF(A45&gt;0,LOOKUP(A45,[1]ACTA2!A$1:A$65536,[1]ACTA2!Q$1:Q$65536),"")</f>
        <v>240</v>
      </c>
      <c r="G45" s="34">
        <f>IF(A45&gt;0,LOOKUP(A45,[1]ACTA3!A$1:A$65536,[1]ACTA3!Q$1:Q$65536),"")</f>
        <v>230</v>
      </c>
      <c r="H45" s="34">
        <f>IF(A45&gt;0,LOOKUP(A45,[1]ACTA4!A$1:A$65536,[1]ACTA4!Q$1:Q$65536),"")</f>
        <v>168</v>
      </c>
      <c r="I45" s="34">
        <f>IF(A45&gt;0,LOOKUP(A45,[1]ACTA5!A$1:A$65536,[1]ACTA5!Q$1:Q$65536),"")</f>
        <v>237</v>
      </c>
      <c r="J45" s="34">
        <f>IF(A45&gt;0,LOOKUP(A45,[1]ACTA6!A$1:A$65536,[1]ACTA6!Q$1:Q$65536),"")</f>
        <v>220</v>
      </c>
      <c r="K45" s="34">
        <f>IF(A45&gt;0,LOOKUP(A45,[1]ACTA7!A$1:A$65536,[1]ACTA7!Q$1:Q$65536),"")</f>
        <v>218</v>
      </c>
      <c r="L45" s="35">
        <f t="shared" si="0"/>
        <v>1501</v>
      </c>
      <c r="M45" s="36">
        <f t="shared" si="1"/>
        <v>43</v>
      </c>
      <c r="N45" s="16">
        <f>CLASIFICACION!$L$3-L45</f>
        <v>40</v>
      </c>
    </row>
    <row r="46" spans="1:16" ht="17.100000000000001" customHeight="1" x14ac:dyDescent="0.2">
      <c r="A46" s="3">
        <v>56</v>
      </c>
      <c r="B46" s="31" t="str">
        <f>IF(A46&gt;0,LOOKUP(A46,[1]PARTICIPA!A$1:A$65536,[1]PARTICIPA!B$1:B$65536),"")</f>
        <v>LA SUERTE</v>
      </c>
      <c r="C46" s="32" t="str">
        <f>IF(A46&gt;0,LOOKUP(A46,[1]PARTICIPA!A$1:A$65536,[1]PARTICIPA!G$1:G$65536),"")</f>
        <v>RAFAEL ORTEGA ESTEVEZ</v>
      </c>
      <c r="D46" s="33" t="str">
        <f>IF(A46&gt;0,LOOKUP(A46,[1]PARTICIPA!A$1:A$65536,[1]PARTICIPA!C$1:C$65536),"")</f>
        <v>PELIRATA</v>
      </c>
      <c r="E46" s="34">
        <f>IF(A46&gt;0,LOOKUP(A46,[1]ACTA1!A$1:A$65536,[1]ACTA1!Q$1:Q$65536),"")</f>
        <v>188</v>
      </c>
      <c r="F46" s="34">
        <f>IF(A46&gt;0,LOOKUP(A46,[1]ACTA2!A$1:A$65536,[1]ACTA2!Q$1:Q$65536),"")</f>
        <v>240</v>
      </c>
      <c r="G46" s="34">
        <f>IF(A46&gt;0,LOOKUP(A46,[1]ACTA3!A$1:A$65536,[1]ACTA3!Q$1:Q$65536),"")</f>
        <v>240</v>
      </c>
      <c r="H46" s="34">
        <f>IF(A46&gt;0,LOOKUP(A46,[1]ACTA4!A$1:A$65536,[1]ACTA4!Q$1:Q$65536),"")</f>
        <v>168</v>
      </c>
      <c r="I46" s="34">
        <f>IF(A46&gt;0,LOOKUP(A46,[1]ACTA5!A$1:A$65536,[1]ACTA5!Q$1:Q$65536),"")</f>
        <v>231</v>
      </c>
      <c r="J46" s="34">
        <f>IF(A46&gt;0,LOOKUP(A46,[1]ACTA6!A$1:A$65536,[1]ACTA6!Q$1:Q$65536),"")</f>
        <v>214</v>
      </c>
      <c r="K46" s="34">
        <f>IF(A46&gt;0,LOOKUP(A46,[1]ACTA7!A$1:A$65536,[1]ACTA7!Q$1:Q$65536),"")</f>
        <v>218</v>
      </c>
      <c r="L46" s="35">
        <f t="shared" si="0"/>
        <v>1499</v>
      </c>
      <c r="M46" s="36">
        <f t="shared" si="1"/>
        <v>44</v>
      </c>
      <c r="N46" s="16">
        <f>CLASIFICACION!$L$3-L46</f>
        <v>42</v>
      </c>
    </row>
    <row r="47" spans="1:16" ht="17.100000000000001" customHeight="1" x14ac:dyDescent="0.2">
      <c r="A47" s="3">
        <v>28</v>
      </c>
      <c r="B47" s="31" t="str">
        <f>IF(A47&gt;0,LOOKUP(A47,[1]PARTICIPA!A$1:A$65536,[1]PARTICIPA!B$1:B$65536),"")</f>
        <v>AMADEUS</v>
      </c>
      <c r="C47" s="32" t="str">
        <f>IF(A47&gt;0,LOOKUP(A47,[1]PARTICIPA!A$1:A$65536,[1]PARTICIPA!G$1:G$65536),"")</f>
        <v>MARIA DEL PILAR MONTES CALVO</v>
      </c>
      <c r="D47" s="33" t="str">
        <f>IF(A47&gt;0,LOOKUP(A47,[1]PARTICIPA!A$1:A$65536,[1]PARTICIPA!C$1:C$65536),"")</f>
        <v>FIGURA</v>
      </c>
      <c r="E47" s="34">
        <v>188</v>
      </c>
      <c r="F47" s="34">
        <f>IF(A47&gt;0,LOOKUP(A47,[1]ACTA2!A$1:A$65536,[1]ACTA2!Q$1:Q$65536),"")</f>
        <v>240</v>
      </c>
      <c r="G47" s="34">
        <f>IF(A47&gt;0,LOOKUP(A47,[1]ACTA3!A$1:A$65536,[1]ACTA3!Q$1:Q$65536),"")</f>
        <v>226</v>
      </c>
      <c r="H47" s="34">
        <f>IF(A47&gt;0,LOOKUP(A47,[1]ACTA4!A$1:A$65536,[1]ACTA4!Q$1:Q$65536),"")</f>
        <v>168</v>
      </c>
      <c r="I47" s="34">
        <f>IF(A47&gt;0,LOOKUP(A47,[1]ACTA5!A$1:A$65536,[1]ACTA5!Q$1:Q$65536),"")</f>
        <v>240</v>
      </c>
      <c r="J47" s="34">
        <f>IF(A47&gt;0,LOOKUP(A47,[1]ACTA6!A$1:A$65536,[1]ACTA6!Q$1:Q$65536),"")</f>
        <v>218</v>
      </c>
      <c r="K47" s="34">
        <f>IF(A47&gt;0,LOOKUP(A47,[1]ACTA7!A$1:A$65536,[1]ACTA7!Q$1:Q$65536),"")</f>
        <v>218</v>
      </c>
      <c r="L47" s="35">
        <f t="shared" si="0"/>
        <v>1498</v>
      </c>
      <c r="M47" s="36">
        <f t="shared" si="1"/>
        <v>45</v>
      </c>
      <c r="N47" s="16">
        <f>CLASIFICACION!$L$3-L47</f>
        <v>43</v>
      </c>
      <c r="P47" s="2"/>
    </row>
    <row r="48" spans="1:16" ht="17.100000000000001" customHeight="1" x14ac:dyDescent="0.2">
      <c r="A48" s="3">
        <v>73</v>
      </c>
      <c r="B48" s="31" t="str">
        <f>IF(A48&gt;0,LOOKUP(A48,[1]PARTICIPA!A$1:A$65536,[1]PARTICIPA!B$1:B$65536),"")</f>
        <v>FRENETICO</v>
      </c>
      <c r="C48" s="32" t="str">
        <f>IF(A48&gt;0,LOOKUP(A48,[1]PARTICIPA!A$1:A$65536,[1]PARTICIPA!G$1:G$65536),"")</f>
        <v>ANTONIO RODRIGUEZ JIMENEZ</v>
      </c>
      <c r="D48" s="33" t="str">
        <f>IF(A48&gt;0,LOOKUP(A48,[1]PARTICIPA!A$1:A$65536,[1]PARTICIPA!C$1:C$65536),"")</f>
        <v>GAVINO</v>
      </c>
      <c r="E48" s="34">
        <v>185</v>
      </c>
      <c r="F48" s="34">
        <f>IF(A48&gt;0,LOOKUP(A48,[1]ACTA2!A$1:A$65536,[1]ACTA2!Q$1:Q$65536),"")</f>
        <v>240</v>
      </c>
      <c r="G48" s="34">
        <f>IF(A48&gt;0,LOOKUP(A48,[1]ACTA3!A$1:A$65536,[1]ACTA3!Q$1:Q$65536),"")</f>
        <v>240</v>
      </c>
      <c r="H48" s="34">
        <f>IF(A48&gt;0,LOOKUP(A48,[1]ACTA4!A$1:A$65536,[1]ACTA4!Q$1:Q$65536),"")</f>
        <v>157</v>
      </c>
      <c r="I48" s="34">
        <f>IF(A48&gt;0,LOOKUP(A48,[1]ACTA5!A$1:A$65536,[1]ACTA5!Q$1:Q$65536),"")</f>
        <v>240</v>
      </c>
      <c r="J48" s="34">
        <f>IF(A48&gt;0,LOOKUP(A48,[1]ACTA6!A$1:A$65536,[1]ACTA6!Q$1:Q$65536),"")</f>
        <v>217</v>
      </c>
      <c r="K48" s="34">
        <f>IF(A48&gt;0,LOOKUP(A48,[1]ACTA7!A$1:A$65536,[1]ACTA7!Q$1:Q$65536),"")</f>
        <v>218</v>
      </c>
      <c r="L48" s="35">
        <f t="shared" si="0"/>
        <v>1497</v>
      </c>
      <c r="M48" s="36">
        <f t="shared" si="1"/>
        <v>46</v>
      </c>
      <c r="N48" s="16">
        <f>CLASIFICACION!$L$3-L48</f>
        <v>44</v>
      </c>
      <c r="P48" s="2"/>
    </row>
    <row r="49" spans="1:16" ht="17.100000000000001" customHeight="1" x14ac:dyDescent="0.2">
      <c r="A49" s="3">
        <v>54</v>
      </c>
      <c r="B49" s="31" t="str">
        <f>IF(A49&gt;0,LOOKUP(A49,[1]PARTICIPA!A$1:A$65536,[1]PARTICIPA!B$1:B$65536),"")</f>
        <v>HERNAMO D</v>
      </c>
      <c r="C49" s="32" t="str">
        <f>IF(A49&gt;0,LOOKUP(A49,[1]PARTICIPA!A$1:A$65536,[1]PARTICIPA!G$1:G$65536),"")</f>
        <v>SEBASTIÁN VACAS CARAVACA</v>
      </c>
      <c r="D49" s="33" t="str">
        <f>IF(A49&gt;0,LOOKUP(A49,[1]PARTICIPA!A$1:A$65536,[1]PARTICIPA!C$1:C$65536),"")</f>
        <v>ROJO</v>
      </c>
      <c r="E49" s="34">
        <f>IF(A49&gt;0,LOOKUP(A49,[1]ACTA1!A$1:A$65536,[1]ACTA1!Q$1:Q$65536),"")</f>
        <v>188</v>
      </c>
      <c r="F49" s="34">
        <f>IF(A49&gt;0,LOOKUP(A49,[1]ACTA2!A$1:A$65536,[1]ACTA2!Q$1:Q$65536),"")</f>
        <v>240</v>
      </c>
      <c r="G49" s="34">
        <f>IF(A49&gt;0,LOOKUP(A49,[1]ACTA3!A$1:A$65536,[1]ACTA3!Q$1:Q$65536),"")</f>
        <v>240</v>
      </c>
      <c r="H49" s="34">
        <f>IF(A49&gt;0,LOOKUP(A49,[1]ACTA4!A$1:A$65536,[1]ACTA4!Q$1:Q$65536),"")</f>
        <v>168</v>
      </c>
      <c r="I49" s="34">
        <f>IF(A49&gt;0,LOOKUP(A49,[1]ACTA5!A$1:A$65536,[1]ACTA5!Q$1:Q$65536),"")</f>
        <v>240</v>
      </c>
      <c r="J49" s="34">
        <f>IF(A49&gt;0,LOOKUP(A49,[1]ACTA6!A$1:A$65536,[1]ACTA6!Q$1:Q$65536),"")</f>
        <v>218</v>
      </c>
      <c r="K49" s="34">
        <f>IF(A49&gt;0,LOOKUP(A49,[1]ACTA7!A$1:A$65536,[1]ACTA7!Q$1:Q$65536),"")</f>
        <v>198</v>
      </c>
      <c r="L49" s="35">
        <f t="shared" si="0"/>
        <v>1492</v>
      </c>
      <c r="M49" s="36">
        <f t="shared" si="1"/>
        <v>47</v>
      </c>
      <c r="N49" s="16">
        <f>CLASIFICACION!$L$3-L49</f>
        <v>49</v>
      </c>
    </row>
    <row r="50" spans="1:16" ht="17.100000000000001" customHeight="1" x14ac:dyDescent="0.2">
      <c r="A50" s="3">
        <v>91</v>
      </c>
      <c r="B50" s="31" t="str">
        <f>IF(A50&gt;0,LOOKUP(A50,[1]PARTICIPA!A$1:A$65536,[1]PARTICIPA!B$1:B$65536),"")</f>
        <v>AGENTE SECRETO</v>
      </c>
      <c r="C50" s="32" t="str">
        <f>IF(A50&gt;0,LOOKUP(A50,[1]PARTICIPA!A$1:A$65536,[1]PARTICIPA!G$1:G$65536),"")</f>
        <v>HNOS TIENDA</v>
      </c>
      <c r="D50" s="33" t="str">
        <f>IF(A50&gt;0,LOOKUP(A50,[1]PARTICIPA!A$1:A$65536,[1]PARTICIPA!C$1:C$65536),"")</f>
        <v>ROJO</v>
      </c>
      <c r="E50" s="34">
        <f>IF(A50&gt;0,LOOKUP(A50,[1]ACTA1!A$1:A$65536,[1]ACTA1!Q$1:Q$65536),"")</f>
        <v>188</v>
      </c>
      <c r="F50" s="34">
        <f>IF(A50&gt;0,LOOKUP(A50,[1]ACTA2!A$1:A$65536,[1]ACTA2!Q$1:Q$65536),"")</f>
        <v>239</v>
      </c>
      <c r="G50" s="34">
        <f>IF(A50&gt;0,LOOKUP(A50,[1]ACTA3!A$1:A$65536,[1]ACTA3!Q$1:Q$65536),"")</f>
        <v>240</v>
      </c>
      <c r="H50" s="34">
        <f>IF(A50&gt;0,LOOKUP(A50,[1]ACTA4!A$1:A$65536,[1]ACTA4!Q$1:Q$65536),"")</f>
        <v>155</v>
      </c>
      <c r="I50" s="34">
        <f>IF(A50&gt;0,LOOKUP(A50,[1]ACTA5!A$1:A$65536,[1]ACTA5!Q$1:Q$65536),"")</f>
        <v>240</v>
      </c>
      <c r="J50" s="34">
        <f>IF(A50&gt;0,LOOKUP(A50,[1]ACTA6!A$1:A$65536,[1]ACTA6!Q$1:Q$65536),"")</f>
        <v>218</v>
      </c>
      <c r="K50" s="34">
        <f>IF(A50&gt;0,LOOKUP(A50,[1]ACTA7!A$1:A$65536,[1]ACTA7!Q$1:Q$65536),"")</f>
        <v>212</v>
      </c>
      <c r="L50" s="35">
        <f t="shared" si="0"/>
        <v>1492</v>
      </c>
      <c r="M50" s="36">
        <f t="shared" si="1"/>
        <v>47</v>
      </c>
      <c r="N50" s="16">
        <f>CLASIFICACION!$L$3-L50</f>
        <v>49</v>
      </c>
    </row>
    <row r="51" spans="1:16" ht="17.100000000000001" customHeight="1" x14ac:dyDescent="0.2">
      <c r="A51" s="3">
        <v>19</v>
      </c>
      <c r="B51" s="31" t="str">
        <f>IF(A51&gt;0,LOOKUP(A51,[1]PARTICIPA!A$1:A$65536,[1]PARTICIPA!B$1:B$65536),"")</f>
        <v>PAQUILLO</v>
      </c>
      <c r="C51" s="32" t="str">
        <f>IF(A51&gt;0,LOOKUP(A51,[1]PARTICIPA!A$1:A$65536,[1]PARTICIPA!G$1:G$65536),"")</f>
        <v>PEÑA WALL STREET</v>
      </c>
      <c r="D51" s="33" t="str">
        <f>IF(A51&gt;0,LOOKUP(A51,[1]PARTICIPA!A$1:A$65536,[1]PARTICIPA!C$1:C$65536),"")</f>
        <v>BAYO</v>
      </c>
      <c r="E51" s="34">
        <v>188</v>
      </c>
      <c r="F51" s="34">
        <f>IF(A51&gt;0,LOOKUP(A51,[1]ACTA2!A$1:A$65536,[1]ACTA2!Q$1:Q$65536),"")</f>
        <v>240</v>
      </c>
      <c r="G51" s="34">
        <f>IF(A51&gt;0,LOOKUP(A51,[1]ACTA3!A$1:A$65536,[1]ACTA3!Q$1:Q$65536),"")</f>
        <v>221</v>
      </c>
      <c r="H51" s="34">
        <f>IF(A51&gt;0,LOOKUP(A51,[1]ACTA4!A$1:A$65536,[1]ACTA4!Q$1:Q$65536),"")</f>
        <v>168</v>
      </c>
      <c r="I51" s="34">
        <f>IF(A51&gt;0,LOOKUP(A51,[1]ACTA5!A$1:A$65536,[1]ACTA5!Q$1:Q$65536),"")</f>
        <v>237</v>
      </c>
      <c r="J51" s="34">
        <f>IF(A51&gt;0,LOOKUP(A51,[1]ACTA6!A$1:A$65536,[1]ACTA6!Q$1:Q$65536),"")</f>
        <v>214</v>
      </c>
      <c r="K51" s="34">
        <f>IF(A51&gt;0,LOOKUP(A51,[1]ACTA7!A$1:A$65536,[1]ACTA7!Q$1:Q$65536),"")</f>
        <v>218</v>
      </c>
      <c r="L51" s="35">
        <f t="shared" si="0"/>
        <v>1486</v>
      </c>
      <c r="M51" s="36">
        <f t="shared" si="1"/>
        <v>49</v>
      </c>
      <c r="N51" s="16">
        <f>CLASIFICACION!$L$3-L51</f>
        <v>55</v>
      </c>
      <c r="P51" s="2"/>
    </row>
    <row r="52" spans="1:16" ht="17.100000000000001" customHeight="1" x14ac:dyDescent="0.2">
      <c r="A52" s="3">
        <v>99</v>
      </c>
      <c r="B52" s="31" t="str">
        <f>IF(A52&gt;0,LOOKUP(A52,[1]PARTICIPA!A$1:A$65536,[1]PARTICIPA!B$1:B$65536),"")</f>
        <v>LA SEÑAL</v>
      </c>
      <c r="C52" s="32" t="str">
        <f>IF(A52&gt;0,LOOKUP(A52,[1]PARTICIPA!A$1:A$65536,[1]PARTICIPA!G$1:G$65536),"")</f>
        <v>JOSE MANUEL DEL VALLE CORONA</v>
      </c>
      <c r="D52" s="33" t="str">
        <f>IF(A52&gt;0,LOOKUP(A52,[1]PARTICIPA!A$1:A$65536,[1]PARTICIPA!C$1:C$65536),"")</f>
        <v>BAYO</v>
      </c>
      <c r="E52" s="34">
        <f>IF(A52&gt;0,LOOKUP(A52,[1]ACTA1!A$1:A$65536,[1]ACTA1!Q$1:Q$65536),"")</f>
        <v>188</v>
      </c>
      <c r="F52" s="34">
        <f>IF(A52&gt;0,LOOKUP(A52,[1]ACTA2!A$1:A$65536,[1]ACTA2!Q$1:Q$65536),"")</f>
        <v>240</v>
      </c>
      <c r="G52" s="34">
        <f>IF(A52&gt;0,LOOKUP(A52,[1]ACTA3!A$1:A$65536,[1]ACTA3!Q$1:Q$65536),"")</f>
        <v>214</v>
      </c>
      <c r="H52" s="34">
        <f>IF(A52&gt;0,LOOKUP(A52,[1]ACTA4!A$1:A$65536,[1]ACTA4!Q$1:Q$65536),"")</f>
        <v>168</v>
      </c>
      <c r="I52" s="34">
        <f>IF(A52&gt;0,LOOKUP(A52,[1]ACTA5!A$1:A$65536,[1]ACTA5!Q$1:Q$65536),"")</f>
        <v>240</v>
      </c>
      <c r="J52" s="34">
        <f>IF(A52&gt;0,LOOKUP(A52,[1]ACTA6!A$1:A$65536,[1]ACTA6!Q$1:Q$65536),"")</f>
        <v>218</v>
      </c>
      <c r="K52" s="34">
        <f>IF(A52&gt;0,LOOKUP(A52,[1]ACTA7!A$1:A$65536,[1]ACTA7!Q$1:Q$65536),"")</f>
        <v>218</v>
      </c>
      <c r="L52" s="35">
        <f t="shared" si="0"/>
        <v>1486</v>
      </c>
      <c r="M52" s="36">
        <f t="shared" si="1"/>
        <v>49</v>
      </c>
      <c r="N52" s="16">
        <f>CLASIFICACION!$L$3-L52</f>
        <v>55</v>
      </c>
      <c r="P52" s="2"/>
    </row>
    <row r="53" spans="1:16" ht="17.100000000000001" customHeight="1" x14ac:dyDescent="0.2">
      <c r="A53" s="3">
        <v>97</v>
      </c>
      <c r="B53" s="31" t="str">
        <f>IF(A53&gt;0,LOOKUP(A53,[1]PARTICIPA!A$1:A$65536,[1]PARTICIPA!B$1:B$65536),"")</f>
        <v>ROCINANTE</v>
      </c>
      <c r="C53" s="32" t="str">
        <f>IF(A53&gt;0,LOOKUP(A53,[1]PARTICIPA!A$1:A$65536,[1]PARTICIPA!G$1:G$65536),"")</f>
        <v>PEÑA HNOS LLORENTE</v>
      </c>
      <c r="D53" s="33" t="str">
        <f>IF(A53&gt;0,LOOKUP(A53,[1]PARTICIPA!A$1:A$65536,[1]PARTICIPA!C$1:C$65536),"")</f>
        <v>BLANCO</v>
      </c>
      <c r="E53" s="34">
        <f>IF(A53&gt;0,LOOKUP(A53,[1]ACTA1!A$1:A$65536,[1]ACTA1!Q$1:Q$65536),"")</f>
        <v>188</v>
      </c>
      <c r="F53" s="34">
        <f>IF(A53&gt;0,LOOKUP(A53,[1]ACTA2!A$1:A$65536,[1]ACTA2!Q$1:Q$65536),"")</f>
        <v>240</v>
      </c>
      <c r="G53" s="34">
        <f>IF(A53&gt;0,LOOKUP(A53,[1]ACTA3!A$1:A$65536,[1]ACTA3!Q$1:Q$65536),"")</f>
        <v>214</v>
      </c>
      <c r="H53" s="34">
        <f>IF(A53&gt;0,LOOKUP(A53,[1]ACTA4!A$1:A$65536,[1]ACTA4!Q$1:Q$65536),"")</f>
        <v>168</v>
      </c>
      <c r="I53" s="34">
        <f>IF(A53&gt;0,LOOKUP(A53,[1]ACTA5!A$1:A$65536,[1]ACTA5!Q$1:Q$65536),"")</f>
        <v>240</v>
      </c>
      <c r="J53" s="34">
        <f>IF(A53&gt;0,LOOKUP(A53,[1]ACTA6!A$1:A$65536,[1]ACTA6!Q$1:Q$65536),"")</f>
        <v>218</v>
      </c>
      <c r="K53" s="34">
        <f>IF(A53&gt;0,LOOKUP(A53,[1]ACTA7!A$1:A$65536,[1]ACTA7!Q$1:Q$65536),"")</f>
        <v>218</v>
      </c>
      <c r="L53" s="35">
        <f t="shared" si="0"/>
        <v>1486</v>
      </c>
      <c r="M53" s="36">
        <f t="shared" si="1"/>
        <v>49</v>
      </c>
      <c r="N53" s="16">
        <f>CLASIFICACION!$L$3-L53</f>
        <v>55</v>
      </c>
      <c r="P53" s="2"/>
    </row>
    <row r="54" spans="1:16" ht="17.100000000000001" customHeight="1" x14ac:dyDescent="0.2">
      <c r="A54" s="3">
        <v>102</v>
      </c>
      <c r="B54" s="31" t="str">
        <f>IF(A54&gt;0,LOOKUP(A54,[1]PARTICIPA!A$1:A$65536,[1]PARTICIPA!B$1:B$65536),"")</f>
        <v>ARTESANO</v>
      </c>
      <c r="C54" s="32" t="str">
        <f>IF(A54&gt;0,LOOKUP(A54,[1]PARTICIPA!A$1:A$65536,[1]PARTICIPA!G$1:G$65536),"")</f>
        <v>MANUEL RUBIO E HIJOS</v>
      </c>
      <c r="D54" s="33" t="str">
        <f>IF(A54&gt;0,LOOKUP(A54,[1]PARTICIPA!A$1:A$65536,[1]PARTICIPA!C$1:C$65536),"")</f>
        <v>AZUL</v>
      </c>
      <c r="E54" s="34">
        <f>IF(A54&gt;0,LOOKUP(A54,[1]ACTA1!A$1:A$65536,[1]ACTA1!Q$1:Q$65536),"")</f>
        <v>188</v>
      </c>
      <c r="F54" s="34">
        <f>IF(A54&gt;0,LOOKUP(A54,[1]ACTA2!A$1:A$65536,[1]ACTA2!Q$1:Q$65536),"")</f>
        <v>240</v>
      </c>
      <c r="G54" s="34">
        <f>IF(A54&gt;0,LOOKUP(A54,[1]ACTA3!A$1:A$65536,[1]ACTA3!Q$1:Q$65536),"")</f>
        <v>214</v>
      </c>
      <c r="H54" s="34">
        <f>IF(A54&gt;0,LOOKUP(A54,[1]ACTA4!A$1:A$65536,[1]ACTA4!Q$1:Q$65536),"")</f>
        <v>168</v>
      </c>
      <c r="I54" s="34">
        <f>IF(A54&gt;0,LOOKUP(A54,[1]ACTA5!A$1:A$65536,[1]ACTA5!Q$1:Q$65536),"")</f>
        <v>240</v>
      </c>
      <c r="J54" s="34">
        <f>IF(A54&gt;0,LOOKUP(A54,[1]ACTA6!A$1:A$65536,[1]ACTA6!Q$1:Q$65536),"")</f>
        <v>217</v>
      </c>
      <c r="K54" s="34">
        <f>IF(A54&gt;0,LOOKUP(A54,[1]ACTA7!A$1:A$65536,[1]ACTA7!Q$1:Q$65536),"")</f>
        <v>218</v>
      </c>
      <c r="L54" s="35">
        <f t="shared" si="0"/>
        <v>1485</v>
      </c>
      <c r="M54" s="36">
        <f t="shared" si="1"/>
        <v>52</v>
      </c>
      <c r="N54" s="16">
        <f>CLASIFICACION!$L$3-L54</f>
        <v>56</v>
      </c>
      <c r="P54" s="2"/>
    </row>
    <row r="55" spans="1:16" ht="17.100000000000001" customHeight="1" x14ac:dyDescent="0.2">
      <c r="A55" s="3">
        <v>88</v>
      </c>
      <c r="B55" s="31" t="str">
        <f>IF(A55&gt;0,LOOKUP(A55,[1]PARTICIPA!A$1:A$65536,[1]PARTICIPA!B$1:B$65536),"")</f>
        <v>MARCO ANA</v>
      </c>
      <c r="C55" s="32" t="str">
        <f>IF(A55&gt;0,LOOKUP(A55,[1]PARTICIPA!A$1:A$65536,[1]PARTICIPA!G$1:G$65536),"")</f>
        <v>PEDRO LOAISA MORENO</v>
      </c>
      <c r="D55" s="33" t="str">
        <f>IF(A55&gt;0,LOOKUP(A55,[1]PARTICIPA!A$1:A$65536,[1]PARTICIPA!C$1:C$65536),"")</f>
        <v>ROJO</v>
      </c>
      <c r="E55" s="34">
        <f>IF(A55&gt;0,LOOKUP(A55,[1]ACTA1!A$1:A$65536,[1]ACTA1!Q$1:Q$65536),"")</f>
        <v>188</v>
      </c>
      <c r="F55" s="34">
        <f>IF(A55&gt;0,LOOKUP(A55,[1]ACTA2!A$1:A$65536,[1]ACTA2!Q$1:Q$65536),"")</f>
        <v>240</v>
      </c>
      <c r="G55" s="34">
        <f>IF(A55&gt;0,LOOKUP(A55,[1]ACTA3!A$1:A$65536,[1]ACTA3!Q$1:Q$65536),"")</f>
        <v>240</v>
      </c>
      <c r="H55" s="34">
        <f>IF(A55&gt;0,LOOKUP(A55,[1]ACTA4!A$1:A$65536,[1]ACTA4!Q$1:Q$65536),"")</f>
        <v>177</v>
      </c>
      <c r="I55" s="34">
        <f>IF(A55&gt;0,LOOKUP(A55,[1]ACTA5!A$1:A$65536,[1]ACTA5!Q$1:Q$65536),"")</f>
        <v>240</v>
      </c>
      <c r="J55" s="34">
        <f>IF(A55&gt;0,LOOKUP(A55,[1]ACTA6!A$1:A$65536,[1]ACTA6!Q$1:Q$65536),"")</f>
        <v>218</v>
      </c>
      <c r="K55" s="34">
        <f>IF(A55&gt;0,LOOKUP(A55,[1]ACTA7!A$1:A$65536,[1]ACTA7!Q$1:Q$65536),"")</f>
        <v>180</v>
      </c>
      <c r="L55" s="35">
        <f t="shared" si="0"/>
        <v>1483</v>
      </c>
      <c r="M55" s="36">
        <f t="shared" si="1"/>
        <v>53</v>
      </c>
      <c r="N55" s="16">
        <f>CLASIFICACION!$L$3-L55</f>
        <v>58</v>
      </c>
      <c r="P55" s="2"/>
    </row>
    <row r="56" spans="1:16" ht="17.100000000000001" customHeight="1" x14ac:dyDescent="0.2">
      <c r="A56" s="3">
        <v>23</v>
      </c>
      <c r="B56" s="31" t="str">
        <f>IF(A56&gt;0,LOOKUP(A56,[1]PARTICIPA!A$1:A$65536,[1]PARTICIPA!B$1:B$65536),"")</f>
        <v>PIRATA DE BOQUITA</v>
      </c>
      <c r="C56" s="32" t="str">
        <f>IF(A56&gt;0,LOOKUP(A56,[1]PARTICIPA!A$1:A$65536,[1]PARTICIPA!G$1:G$65536),"")</f>
        <v>JOSE ALBERTO ROMAN LOPEZ</v>
      </c>
      <c r="D56" s="33" t="str">
        <f>IF(A56&gt;0,LOOKUP(A56,[1]PARTICIPA!A$1:A$65536,[1]PARTICIPA!C$1:C$65536),"")</f>
        <v>TOSCADO</v>
      </c>
      <c r="E56" s="34">
        <v>188</v>
      </c>
      <c r="F56" s="34">
        <f>IF(A56&gt;0,LOOKUP(A56,[1]ACTA2!A$1:A$65536,[1]ACTA2!Q$1:Q$65536),"")</f>
        <v>240</v>
      </c>
      <c r="G56" s="34">
        <f>IF(A56&gt;0,LOOKUP(A56,[1]ACTA3!A$1:A$65536,[1]ACTA3!Q$1:Q$65536),"")</f>
        <v>240</v>
      </c>
      <c r="H56" s="34">
        <f>IF(A56&gt;0,LOOKUP(A56,[1]ACTA4!A$1:A$65536,[1]ACTA4!Q$1:Q$65536),"")</f>
        <v>168</v>
      </c>
      <c r="I56" s="34">
        <f>IF(A56&gt;0,LOOKUP(A56,[1]ACTA5!A$1:A$65536,[1]ACTA5!Q$1:Q$65536),"")</f>
        <v>240</v>
      </c>
      <c r="J56" s="34">
        <f>IF(A56&gt;0,LOOKUP(A56,[1]ACTA6!A$1:A$65536,[1]ACTA6!Q$1:Q$65536),"")</f>
        <v>214</v>
      </c>
      <c r="K56" s="34">
        <f>IF(A56&gt;0,LOOKUP(A56,[1]ACTA7!A$1:A$65536,[1]ACTA7!Q$1:Q$65536),"")</f>
        <v>190</v>
      </c>
      <c r="L56" s="35">
        <f t="shared" si="0"/>
        <v>1480</v>
      </c>
      <c r="M56" s="36">
        <f t="shared" si="1"/>
        <v>54</v>
      </c>
      <c r="N56" s="16">
        <f>CLASIFICACION!$L$3-L56</f>
        <v>61</v>
      </c>
      <c r="P56" s="2"/>
    </row>
    <row r="57" spans="1:16" ht="17.100000000000001" customHeight="1" x14ac:dyDescent="0.2">
      <c r="A57" s="3">
        <v>36</v>
      </c>
      <c r="B57" s="31" t="str">
        <f>IF(A57&gt;0,LOOKUP(A57,[1]PARTICIPA!A$1:A$65536,[1]PARTICIPA!B$1:B$65536),"")</f>
        <v>TURBULENCIAS</v>
      </c>
      <c r="C57" s="32" t="str">
        <f>IF(A57&gt;0,LOOKUP(A57,[1]PARTICIPA!A$1:A$65536,[1]PARTICIPA!G$1:G$65536),"")</f>
        <v>AZUL Y ORO 2017</v>
      </c>
      <c r="D57" s="33" t="str">
        <f>IF(A57&gt;0,LOOKUP(A57,[1]PARTICIPA!A$1:A$65536,[1]PARTICIPA!C$1:C$65536),"")</f>
        <v>AZUL</v>
      </c>
      <c r="E57" s="34">
        <v>188</v>
      </c>
      <c r="F57" s="34">
        <f>IF(A57&gt;0,LOOKUP(A57,[1]ACTA2!A$1:A$65536,[1]ACTA2!Q$1:Q$65536),"")</f>
        <v>240</v>
      </c>
      <c r="G57" s="34">
        <f>IF(A57&gt;0,LOOKUP(A57,[1]ACTA3!A$1:A$65536,[1]ACTA3!Q$1:Q$65536),"")</f>
        <v>240</v>
      </c>
      <c r="H57" s="34">
        <f>IF(A57&gt;0,LOOKUP(A57,[1]ACTA4!A$1:A$65536,[1]ACTA4!Q$1:Q$65536),"")</f>
        <v>168</v>
      </c>
      <c r="I57" s="34">
        <f>IF(A57&gt;0,LOOKUP(A57,[1]ACTA5!A$1:A$65536,[1]ACTA5!Q$1:Q$65536),"")</f>
        <v>240</v>
      </c>
      <c r="J57" s="34">
        <f>IF(A57&gt;0,LOOKUP(A57,[1]ACTA6!A$1:A$65536,[1]ACTA6!Q$1:Q$65536),"")</f>
        <v>214</v>
      </c>
      <c r="K57" s="34">
        <f>IF(A57&gt;0,LOOKUP(A57,[1]ACTA7!A$1:A$65536,[1]ACTA7!Q$1:Q$65536),"")</f>
        <v>188</v>
      </c>
      <c r="L57" s="35">
        <f t="shared" si="0"/>
        <v>1478</v>
      </c>
      <c r="M57" s="36">
        <f t="shared" si="1"/>
        <v>55</v>
      </c>
      <c r="N57" s="18">
        <f>CLASIFICACION!$L$3-L57</f>
        <v>63</v>
      </c>
      <c r="P57" s="2"/>
    </row>
    <row r="58" spans="1:16" ht="17.100000000000001" customHeight="1" x14ac:dyDescent="0.2">
      <c r="A58" s="3">
        <v>90</v>
      </c>
      <c r="B58" s="31" t="str">
        <f>IF(A58&gt;0,LOOKUP(A58,[1]PARTICIPA!A$1:A$65536,[1]PARTICIPA!B$1:B$65536),"")</f>
        <v>CRUZ CONDE</v>
      </c>
      <c r="C58" s="32" t="str">
        <f>IF(A58&gt;0,LOOKUP(A58,[1]PARTICIPA!A$1:A$65536,[1]PARTICIPA!G$1:G$65536),"")</f>
        <v>HNOS TIENDA</v>
      </c>
      <c r="D58" s="33" t="str">
        <f>IF(A58&gt;0,LOOKUP(A58,[1]PARTICIPA!A$1:A$65536,[1]PARTICIPA!C$1:C$65536),"")</f>
        <v>TOSCADO</v>
      </c>
      <c r="E58" s="34">
        <f>IF(A58&gt;0,LOOKUP(A58,[1]ACTA1!A$1:A$65536,[1]ACTA1!Q$1:Q$65536),"")</f>
        <v>188</v>
      </c>
      <c r="F58" s="34">
        <f>IF(A58&gt;0,LOOKUP(A58,[1]ACTA2!A$1:A$65536,[1]ACTA2!Q$1:Q$65536),"")</f>
        <v>240</v>
      </c>
      <c r="G58" s="34">
        <f>IF(A58&gt;0,LOOKUP(A58,[1]ACTA3!A$1:A$65536,[1]ACTA3!Q$1:Q$65536),"")</f>
        <v>240</v>
      </c>
      <c r="H58" s="34">
        <f>IF(A58&gt;0,LOOKUP(A58,[1]ACTA4!A$1:A$65536,[1]ACTA4!Q$1:Q$65536),"")</f>
        <v>136</v>
      </c>
      <c r="I58" s="34">
        <f>IF(A58&gt;0,LOOKUP(A58,[1]ACTA5!A$1:A$65536,[1]ACTA5!Q$1:Q$65536),"")</f>
        <v>240</v>
      </c>
      <c r="J58" s="34">
        <f>IF(A58&gt;0,LOOKUP(A58,[1]ACTA6!A$1:A$65536,[1]ACTA6!Q$1:Q$65536),"")</f>
        <v>216</v>
      </c>
      <c r="K58" s="34">
        <f>IF(A58&gt;0,LOOKUP(A58,[1]ACTA7!A$1:A$65536,[1]ACTA7!Q$1:Q$65536),"")</f>
        <v>218</v>
      </c>
      <c r="L58" s="35">
        <f t="shared" si="0"/>
        <v>1478</v>
      </c>
      <c r="M58" s="36">
        <f t="shared" si="1"/>
        <v>55</v>
      </c>
      <c r="N58" s="16">
        <f>CLASIFICACION!$L$3-L58</f>
        <v>63</v>
      </c>
      <c r="P58" s="2"/>
    </row>
    <row r="59" spans="1:16" ht="17.100000000000001" customHeight="1" x14ac:dyDescent="0.2">
      <c r="A59" s="3">
        <v>72</v>
      </c>
      <c r="B59" s="31" t="str">
        <f>IF(A59&gt;0,LOOKUP(A59,[1]PARTICIPA!A$1:A$65536,[1]PARTICIPA!B$1:B$65536),"")</f>
        <v>CANGREJO</v>
      </c>
      <c r="C59" s="32" t="str">
        <f>IF(A59&gt;0,LOOKUP(A59,[1]PARTICIPA!A$1:A$65536,[1]PARTICIPA!G$1:G$65536),"")</f>
        <v>ANTONIO RODRIGUEZ JIMENEZ</v>
      </c>
      <c r="D59" s="33" t="str">
        <f>IF(A59&gt;0,LOOKUP(A59,[1]PARTICIPA!A$1:A$65536,[1]PARTICIPA!C$1:C$65536),"")</f>
        <v>VERDINO</v>
      </c>
      <c r="E59" s="34">
        <v>184</v>
      </c>
      <c r="F59" s="34">
        <f>IF(A59&gt;0,LOOKUP(A59,[1]ACTA2!A$1:A$65536,[1]ACTA2!Q$1:Q$65536),"")</f>
        <v>240</v>
      </c>
      <c r="G59" s="34">
        <f>IF(A59&gt;0,LOOKUP(A59,[1]ACTA3!A$1:A$65536,[1]ACTA3!Q$1:Q$65536),"")</f>
        <v>240</v>
      </c>
      <c r="H59" s="34">
        <f>IF(A59&gt;0,LOOKUP(A59,[1]ACTA4!A$1:A$65536,[1]ACTA4!Q$1:Q$65536),"")</f>
        <v>167</v>
      </c>
      <c r="I59" s="34">
        <f>IF(A59&gt;0,LOOKUP(A59,[1]ACTA5!A$1:A$65536,[1]ACTA5!Q$1:Q$65536),"")</f>
        <v>238</v>
      </c>
      <c r="J59" s="34">
        <f>IF(A59&gt;0,LOOKUP(A59,[1]ACTA6!A$1:A$65536,[1]ACTA6!Q$1:Q$65536),"")</f>
        <v>233</v>
      </c>
      <c r="K59" s="34">
        <f>IF(A59&gt;0,LOOKUP(A59,[1]ACTA7!A$1:A$65536,[1]ACTA7!Q$1:Q$65536),"")</f>
        <v>172</v>
      </c>
      <c r="L59" s="35">
        <f t="shared" si="0"/>
        <v>1474</v>
      </c>
      <c r="M59" s="36">
        <f t="shared" si="1"/>
        <v>57</v>
      </c>
      <c r="N59" s="16">
        <f>CLASIFICACION!$L$3-L59</f>
        <v>67</v>
      </c>
    </row>
    <row r="60" spans="1:16" ht="17.100000000000001" customHeight="1" x14ac:dyDescent="0.2">
      <c r="A60" s="3">
        <v>17</v>
      </c>
      <c r="B60" s="31" t="str">
        <f>IF(A60&gt;0,LOOKUP(A60,[1]PARTICIPA!A$1:A$65536,[1]PARTICIPA!B$1:B$65536),"")</f>
        <v>SANGRE ESPAÑOLA</v>
      </c>
      <c r="C60" s="32" t="str">
        <f>IF(A60&gt;0,LOOKUP(A60,[1]PARTICIPA!A$1:A$65536,[1]PARTICIPA!G$1:G$65536),"")</f>
        <v>PEÑA WALL STREET</v>
      </c>
      <c r="D60" s="33" t="str">
        <f>IF(A60&gt;0,LOOKUP(A60,[1]PARTICIPA!A$1:A$65536,[1]PARTICIPA!C$1:C$65536),"")</f>
        <v>ROJO</v>
      </c>
      <c r="E60" s="34">
        <v>179</v>
      </c>
      <c r="F60" s="34">
        <f>IF(A60&gt;0,LOOKUP(A60,[1]ACTA2!A$1:A$65536,[1]ACTA2!Q$1:Q$65536),"")</f>
        <v>240</v>
      </c>
      <c r="G60" s="34">
        <f>IF(A60&gt;0,LOOKUP(A60,[1]ACTA3!A$1:A$65536,[1]ACTA3!Q$1:Q$65536),"")</f>
        <v>240</v>
      </c>
      <c r="H60" s="34">
        <f>IF(A60&gt;0,LOOKUP(A60,[1]ACTA4!A$1:A$65536,[1]ACTA4!Q$1:Q$65536),"")</f>
        <v>166</v>
      </c>
      <c r="I60" s="34">
        <f>IF(A60&gt;0,LOOKUP(A60,[1]ACTA5!A$1:A$65536,[1]ACTA5!Q$1:Q$65536),"")</f>
        <v>221</v>
      </c>
      <c r="J60" s="34">
        <f>IF(A60&gt;0,LOOKUP(A60,[1]ACTA6!A$1:A$65536,[1]ACTA6!Q$1:Q$65536),"")</f>
        <v>212</v>
      </c>
      <c r="K60" s="34">
        <f>IF(A60&gt;0,LOOKUP(A60,[1]ACTA7!A$1:A$65536,[1]ACTA7!Q$1:Q$65536),"")</f>
        <v>214</v>
      </c>
      <c r="L60" s="35">
        <f t="shared" si="0"/>
        <v>1472</v>
      </c>
      <c r="M60" s="36">
        <f t="shared" si="1"/>
        <v>58</v>
      </c>
      <c r="N60" s="16">
        <f>CLASIFICACION!$L$3-L60</f>
        <v>69</v>
      </c>
    </row>
    <row r="61" spans="1:16" ht="17.100000000000001" customHeight="1" x14ac:dyDescent="0.2">
      <c r="A61" s="3">
        <v>13</v>
      </c>
      <c r="B61" s="31" t="str">
        <f>IF(A61&gt;0,LOOKUP(A61,[1]PARTICIPA!A$1:A$65536,[1]PARTICIPA!B$1:B$65536),"")</f>
        <v>INDEPENDIENTE</v>
      </c>
      <c r="C61" s="32" t="str">
        <f>IF(A61&gt;0,LOOKUP(A61,[1]PARTICIPA!A$1:A$65536,[1]PARTICIPA!G$1:G$65536),"")</f>
        <v>LORENZO CABALLERO MORENO</v>
      </c>
      <c r="D61" s="33" t="str">
        <f>IF(A61&gt;0,LOOKUP(A61,[1]PARTICIPA!A$1:A$65536,[1]PARTICIPA!C$1:C$65536),"")</f>
        <v>TOSCADO</v>
      </c>
      <c r="E61" s="34">
        <v>188</v>
      </c>
      <c r="F61" s="34">
        <f>IF(A61&gt;0,LOOKUP(A61,[1]ACTA2!A$1:A$65536,[1]ACTA2!Q$1:Q$65536),"")</f>
        <v>240</v>
      </c>
      <c r="G61" s="34">
        <f>IF(A61&gt;0,LOOKUP(A61,[1]ACTA3!A$1:A$65536,[1]ACTA3!Q$1:Q$65536),"")</f>
        <v>197</v>
      </c>
      <c r="H61" s="34">
        <f>IF(A61&gt;0,LOOKUP(A61,[1]ACTA4!A$1:A$65536,[1]ACTA4!Q$1:Q$65536),"")</f>
        <v>168</v>
      </c>
      <c r="I61" s="34">
        <f>IF(A61&gt;0,LOOKUP(A61,[1]ACTA5!A$1:A$65536,[1]ACTA5!Q$1:Q$65536),"")</f>
        <v>240</v>
      </c>
      <c r="J61" s="34">
        <f>IF(A61&gt;0,LOOKUP(A61,[1]ACTA6!A$1:A$65536,[1]ACTA6!Q$1:Q$65536),"")</f>
        <v>214</v>
      </c>
      <c r="K61" s="34">
        <f>IF(A61&gt;0,LOOKUP(A61,[1]ACTA7!A$1:A$65536,[1]ACTA7!Q$1:Q$65536),"")</f>
        <v>218</v>
      </c>
      <c r="L61" s="35">
        <f t="shared" si="0"/>
        <v>1465</v>
      </c>
      <c r="M61" s="36">
        <f t="shared" si="1"/>
        <v>59</v>
      </c>
      <c r="N61" s="18">
        <f>CLASIFICACION!$L$3-L61</f>
        <v>76</v>
      </c>
      <c r="P61" s="2"/>
    </row>
    <row r="62" spans="1:16" ht="17.100000000000001" customHeight="1" x14ac:dyDescent="0.2">
      <c r="A62" s="3">
        <v>96</v>
      </c>
      <c r="B62" s="31" t="str">
        <f>IF(A62&gt;0,LOOKUP(A62,[1]PARTICIPA!A$1:A$65536,[1]PARTICIPA!B$1:B$65536),"")</f>
        <v>SAO PAOLO</v>
      </c>
      <c r="C62" s="32" t="str">
        <f>IF(A62&gt;0,LOOKUP(A62,[1]PARTICIPA!A$1:A$65536,[1]PARTICIPA!G$1:G$65536),"")</f>
        <v>PEÑA BARRA LIBRE</v>
      </c>
      <c r="D62" s="33" t="str">
        <f>IF(A62&gt;0,LOOKUP(A62,[1]PARTICIPA!A$1:A$65536,[1]PARTICIPA!C$1:C$65536),"")</f>
        <v>BAYO</v>
      </c>
      <c r="E62" s="34">
        <f>IF(A62&gt;0,LOOKUP(A62,[1]ACTA1!A$1:A$65536,[1]ACTA1!Q$1:Q$65536),"")</f>
        <v>188</v>
      </c>
      <c r="F62" s="34">
        <f>IF(A62&gt;0,LOOKUP(A62,[1]ACTA2!A$1:A$65536,[1]ACTA2!Q$1:Q$65536),"")</f>
        <v>240</v>
      </c>
      <c r="G62" s="34">
        <f>IF(A62&gt;0,LOOKUP(A62,[1]ACTA3!A$1:A$65536,[1]ACTA3!Q$1:Q$65536),"")</f>
        <v>240</v>
      </c>
      <c r="H62" s="34">
        <f>IF(A62&gt;0,LOOKUP(A62,[1]ACTA4!A$1:A$65536,[1]ACTA4!Q$1:Q$65536),"")</f>
        <v>177</v>
      </c>
      <c r="I62" s="34">
        <f>IF(A62&gt;0,LOOKUP(A62,[1]ACTA5!A$1:A$65536,[1]ACTA5!Q$1:Q$65536),"")</f>
        <v>240</v>
      </c>
      <c r="J62" s="34">
        <f>IF(A62&gt;0,LOOKUP(A62,[1]ACTA6!A$1:A$65536,[1]ACTA6!Q$1:Q$65536),"")</f>
        <v>214</v>
      </c>
      <c r="K62" s="34">
        <f>IF(A62&gt;0,LOOKUP(A62,[1]ACTA7!A$1:A$65536,[1]ACTA7!Q$1:Q$65536),"")</f>
        <v>160</v>
      </c>
      <c r="L62" s="35">
        <f t="shared" si="0"/>
        <v>1459</v>
      </c>
      <c r="M62" s="36">
        <f t="shared" si="1"/>
        <v>60</v>
      </c>
      <c r="N62" s="16">
        <f>CLASIFICACION!$L$3-L62</f>
        <v>82</v>
      </c>
    </row>
    <row r="63" spans="1:16" ht="17.100000000000001" customHeight="1" x14ac:dyDescent="0.2">
      <c r="A63" s="3">
        <v>20</v>
      </c>
      <c r="B63" s="31" t="str">
        <f>IF(A63&gt;0,LOOKUP(A63,[1]PARTICIPA!A$1:A$65536,[1]PARTICIPA!B$1:B$65536),"")</f>
        <v xml:space="preserve">CHICUELO </v>
      </c>
      <c r="C63" s="32" t="str">
        <f>IF(A63&gt;0,LOOKUP(A63,[1]PARTICIPA!A$1:A$65536,[1]PARTICIPA!G$1:G$65536),"")</f>
        <v>PEÑA WALL STREET</v>
      </c>
      <c r="D63" s="33" t="str">
        <f>IF(A63&gt;0,LOOKUP(A63,[1]PARTICIPA!A$1:A$65536,[1]PARTICIPA!C$1:C$65536),"")</f>
        <v>BAYO</v>
      </c>
      <c r="E63" s="34">
        <v>188</v>
      </c>
      <c r="F63" s="34">
        <f>IF(A63&gt;0,LOOKUP(A63,[1]ACTA2!A$1:A$65536,[1]ACTA2!Q$1:Q$65536),"")</f>
        <v>240</v>
      </c>
      <c r="G63" s="34">
        <f>IF(A63&gt;0,LOOKUP(A63,[1]ACTA3!A$1:A$65536,[1]ACTA3!Q$1:Q$65536),"")</f>
        <v>240</v>
      </c>
      <c r="H63" s="34">
        <f>IF(A63&gt;0,LOOKUP(A63,[1]ACTA4!A$1:A$65536,[1]ACTA4!Q$1:Q$65536),"")</f>
        <v>177</v>
      </c>
      <c r="I63" s="34">
        <f>IF(A63&gt;0,LOOKUP(A63,[1]ACTA5!A$1:A$65536,[1]ACTA5!Q$1:Q$65536),"")</f>
        <v>240</v>
      </c>
      <c r="J63" s="34">
        <f>IF(A63&gt;0,LOOKUP(A63,[1]ACTA6!A$1:A$65536,[1]ACTA6!Q$1:Q$65536),"")</f>
        <v>212</v>
      </c>
      <c r="K63" s="34">
        <f>IF(A63&gt;0,LOOKUP(A63,[1]ACTA7!A$1:A$65536,[1]ACTA7!Q$1:Q$65536),"")</f>
        <v>160</v>
      </c>
      <c r="L63" s="35">
        <f t="shared" si="0"/>
        <v>1457</v>
      </c>
      <c r="M63" s="36">
        <f t="shared" si="1"/>
        <v>61</v>
      </c>
      <c r="N63" s="16">
        <f>CLASIFICACION!$L$3-L63</f>
        <v>84</v>
      </c>
    </row>
    <row r="64" spans="1:16" ht="17.100000000000001" customHeight="1" x14ac:dyDescent="0.2">
      <c r="A64" s="3">
        <v>101</v>
      </c>
      <c r="B64" s="31" t="str">
        <f>IF(A64&gt;0,LOOKUP(A64,[1]PARTICIPA!A$1:A$65536,[1]PARTICIPA!B$1:B$65536),"")</f>
        <v>ISCO</v>
      </c>
      <c r="C64" s="32" t="str">
        <f>IF(A64&gt;0,LOOKUP(A64,[1]PARTICIPA!A$1:A$65536,[1]PARTICIPA!G$1:G$65536),"")</f>
        <v xml:space="preserve">VILLEGAS Y GINES </v>
      </c>
      <c r="D64" s="33" t="str">
        <f>IF(A64&gt;0,LOOKUP(A64,[1]PARTICIPA!A$1:A$65536,[1]PARTICIPA!C$1:C$65536),"")</f>
        <v>GAVINO</v>
      </c>
      <c r="E64" s="34">
        <f>IF(A64&gt;0,LOOKUP(A64,[1]ACTA1!A$1:A$65536,[1]ACTA1!Q$1:Q$65536),"")</f>
        <v>188</v>
      </c>
      <c r="F64" s="34">
        <f>IF(A64&gt;0,LOOKUP(A64,[1]ACTA2!A$1:A$65536,[1]ACTA2!Q$1:Q$65536),"")</f>
        <v>240</v>
      </c>
      <c r="G64" s="34">
        <f>IF(A64&gt;0,LOOKUP(A64,[1]ACTA3!A$1:A$65536,[1]ACTA3!Q$1:Q$65536),"")</f>
        <v>222</v>
      </c>
      <c r="H64" s="34">
        <f>IF(A64&gt;0,LOOKUP(A64,[1]ACTA4!A$1:A$65536,[1]ACTA4!Q$1:Q$65536),"")</f>
        <v>168</v>
      </c>
      <c r="I64" s="34">
        <f>IF(A64&gt;0,LOOKUP(A64,[1]ACTA5!A$1:A$65536,[1]ACTA5!Q$1:Q$65536),"")</f>
        <v>212</v>
      </c>
      <c r="J64" s="34">
        <f>IF(A64&gt;0,LOOKUP(A64,[1]ACTA6!A$1:A$65536,[1]ACTA6!Q$1:Q$65536),"")</f>
        <v>214</v>
      </c>
      <c r="K64" s="34">
        <f>IF(A64&gt;0,LOOKUP(A64,[1]ACTA7!A$1:A$65536,[1]ACTA7!Q$1:Q$65536),"")</f>
        <v>212</v>
      </c>
      <c r="L64" s="35">
        <f t="shared" si="0"/>
        <v>1456</v>
      </c>
      <c r="M64" s="36">
        <f t="shared" si="1"/>
        <v>62</v>
      </c>
      <c r="N64" s="16">
        <f>CLASIFICACION!$L$3-L64</f>
        <v>85</v>
      </c>
      <c r="P64" s="2"/>
    </row>
    <row r="65" spans="1:16" ht="17.100000000000001" customHeight="1" x14ac:dyDescent="0.2">
      <c r="A65" s="3">
        <v>65</v>
      </c>
      <c r="B65" s="31" t="str">
        <f>IF(A65&gt;0,LOOKUP(A65,[1]PARTICIPA!A$1:A$65536,[1]PARTICIPA!B$1:B$65536),"")</f>
        <v>CHASCARILLOS</v>
      </c>
      <c r="C65" s="32" t="str">
        <f>IF(A65&gt;0,LOOKUP(A65,[1]PARTICIPA!A$1:A$65536,[1]PARTICIPA!G$1:G$65536),"")</f>
        <v>PEÑA TRAMONTANA</v>
      </c>
      <c r="D65" s="33" t="str">
        <f>IF(A65&gt;0,LOOKUP(A65,[1]PARTICIPA!A$1:A$65536,[1]PARTICIPA!C$1:C$65536),"")</f>
        <v>BAYO</v>
      </c>
      <c r="E65" s="34">
        <f>IF(A65&gt;0,LOOKUP(A65,[1]ACTA1!A$1:A$65536,[1]ACTA1!Q$1:Q$65536),"")</f>
        <v>188</v>
      </c>
      <c r="F65" s="34">
        <f>IF(A65&gt;0,LOOKUP(A65,[1]ACTA2!A$1:A$65536,[1]ACTA2!Q$1:Q$65536),"")</f>
        <v>170</v>
      </c>
      <c r="G65" s="34">
        <f>IF(A65&gt;0,LOOKUP(A65,[1]ACTA3!A$1:A$65536,[1]ACTA3!Q$1:Q$65536),"")</f>
        <v>240</v>
      </c>
      <c r="H65" s="34">
        <f>IF(A65&gt;0,LOOKUP(A65,[1]ACTA4!A$1:A$65536,[1]ACTA4!Q$1:Q$65536),"")</f>
        <v>168</v>
      </c>
      <c r="I65" s="34">
        <f>IF(A65&gt;0,LOOKUP(A65,[1]ACTA5!A$1:A$65536,[1]ACTA5!Q$1:Q$65536),"")</f>
        <v>240</v>
      </c>
      <c r="J65" s="34">
        <f>IF(A65&gt;0,LOOKUP(A65,[1]ACTA6!A$1:A$65536,[1]ACTA6!Q$1:Q$65536),"")</f>
        <v>216</v>
      </c>
      <c r="K65" s="34">
        <f>IF(A65&gt;0,LOOKUP(A65,[1]ACTA7!A$1:A$65536,[1]ACTA7!Q$1:Q$65536),"")</f>
        <v>218</v>
      </c>
      <c r="L65" s="35">
        <f t="shared" si="0"/>
        <v>1440</v>
      </c>
      <c r="M65" s="36">
        <f t="shared" si="1"/>
        <v>63</v>
      </c>
      <c r="N65" s="16">
        <f>CLASIFICACION!$L$3-L65</f>
        <v>101</v>
      </c>
      <c r="P65" s="2"/>
    </row>
    <row r="66" spans="1:16" ht="17.100000000000001" customHeight="1" x14ac:dyDescent="0.2">
      <c r="A66" s="3">
        <v>61</v>
      </c>
      <c r="B66" s="31" t="str">
        <f>IF(A66&gt;0,LOOKUP(A66,[1]PARTICIPA!A$1:A$65536,[1]PARTICIPA!B$1:B$65536),"")</f>
        <v>DEMBELE</v>
      </c>
      <c r="C66" s="32" t="str">
        <f>IF(A66&gt;0,LOOKUP(A66,[1]PARTICIPA!A$1:A$65536,[1]PARTICIPA!G$1:G$65536),"")</f>
        <v>PEÑA LA ERA</v>
      </c>
      <c r="D66" s="33" t="str">
        <f>IF(A66&gt;0,LOOKUP(A66,[1]PARTICIPA!A$1:A$65536,[1]PARTICIPA!C$1:C$65536),"")</f>
        <v>GAVINO</v>
      </c>
      <c r="E66" s="34">
        <f>IF(A66&gt;0,LOOKUP(A66,[1]ACTA1!A$1:A$65536,[1]ACTA1!Q$1:Q$65536),"")</f>
        <v>188</v>
      </c>
      <c r="F66" s="34">
        <f>IF(A66&gt;0,LOOKUP(A66,[1]ACTA2!A$1:A$65536,[1]ACTA2!Q$1:Q$65536),"")</f>
        <v>240</v>
      </c>
      <c r="G66" s="34">
        <f>IF(A66&gt;0,LOOKUP(A66,[1]ACTA3!A$1:A$65536,[1]ACTA3!Q$1:Q$65536),"")</f>
        <v>240</v>
      </c>
      <c r="H66" s="34">
        <f>IF(A66&gt;0,LOOKUP(A66,[1]ACTA4!A$1:A$65536,[1]ACTA4!Q$1:Q$65536),"")</f>
        <v>165</v>
      </c>
      <c r="I66" s="34">
        <f>IF(A66&gt;0,LOOKUP(A66,[1]ACTA5!A$1:A$65536,[1]ACTA5!Q$1:Q$65536),"")</f>
        <v>196</v>
      </c>
      <c r="J66" s="34">
        <f>IF(A66&gt;0,LOOKUP(A66,[1]ACTA6!A$1:A$65536,[1]ACTA6!Q$1:Q$65536),"")</f>
        <v>218</v>
      </c>
      <c r="K66" s="34">
        <f>IF(A66&gt;0,LOOKUP(A66,[1]ACTA7!A$1:A$65536,[1]ACTA7!Q$1:Q$65536),"")</f>
        <v>190</v>
      </c>
      <c r="L66" s="35">
        <f t="shared" si="0"/>
        <v>1437</v>
      </c>
      <c r="M66" s="36">
        <f t="shared" si="1"/>
        <v>64</v>
      </c>
      <c r="N66" s="18">
        <f>CLASIFICACION!$L$3-L66</f>
        <v>104</v>
      </c>
    </row>
    <row r="67" spans="1:16" ht="17.100000000000001" customHeight="1" x14ac:dyDescent="0.2">
      <c r="A67" s="3">
        <v>81</v>
      </c>
      <c r="B67" s="31" t="str">
        <f>IF(A67&gt;0,LOOKUP(A67,[1]PARTICIPA!A$1:A$65536,[1]PARTICIPA!B$1:B$65536),"")</f>
        <v>MELOCOTON</v>
      </c>
      <c r="C67" s="32" t="str">
        <f>IF(A67&gt;0,LOOKUP(A67,[1]PARTICIPA!A$1:A$65536,[1]PARTICIPA!G$1:G$65536),"")</f>
        <v>PEÑA LA FÁBRICA</v>
      </c>
      <c r="D67" s="33" t="str">
        <f>IF(A67&gt;0,LOOKUP(A67,[1]PARTICIPA!A$1:A$65536,[1]PARTICIPA!C$1:C$65536),"")</f>
        <v>BLANCO</v>
      </c>
      <c r="E67" s="34">
        <f>IF(A67&gt;0,LOOKUP(A67,[1]ACTA1!A$1:A$65536,[1]ACTA1!Q$1:Q$65536),"")</f>
        <v>188</v>
      </c>
      <c r="F67" s="34">
        <f>IF(A67&gt;0,LOOKUP(A67,[1]ACTA2!A$1:A$65536,[1]ACTA2!Q$1:Q$65536),"")</f>
        <v>240</v>
      </c>
      <c r="G67" s="34">
        <f>IF(A67&gt;0,LOOKUP(A67,[1]ACTA3!A$1:A$65536,[1]ACTA3!Q$1:Q$65536),"")</f>
        <v>240</v>
      </c>
      <c r="H67" s="34">
        <f>IF(A67&gt;0,LOOKUP(A67,[1]ACTA4!A$1:A$65536,[1]ACTA4!Q$1:Q$65536),"")</f>
        <v>88</v>
      </c>
      <c r="I67" s="34">
        <f>IF(A67&gt;0,LOOKUP(A67,[1]ACTA5!A$1:A$65536,[1]ACTA5!Q$1:Q$65536),"")</f>
        <v>240</v>
      </c>
      <c r="J67" s="34">
        <f>IF(A67&gt;0,LOOKUP(A67,[1]ACTA6!A$1:A$65536,[1]ACTA6!Q$1:Q$65536),"")</f>
        <v>218</v>
      </c>
      <c r="K67" s="34">
        <f>IF(A67&gt;0,LOOKUP(A67,[1]ACTA7!A$1:A$65536,[1]ACTA7!Q$1:Q$65536),"")</f>
        <v>218</v>
      </c>
      <c r="L67" s="35">
        <f t="shared" ref="L67:L107" si="2">SUM(E67:K67)</f>
        <v>1432</v>
      </c>
      <c r="M67" s="36">
        <f t="shared" si="1"/>
        <v>65</v>
      </c>
      <c r="N67" s="16">
        <f>CLASIFICACION!$L$3-L67</f>
        <v>109</v>
      </c>
      <c r="P67" s="2"/>
    </row>
    <row r="68" spans="1:16" ht="17.100000000000001" customHeight="1" x14ac:dyDescent="0.2">
      <c r="A68" s="3">
        <v>104</v>
      </c>
      <c r="B68" s="31" t="str">
        <f>IF(A68&gt;0,LOOKUP(A68,[1]PARTICIPA!A$1:A$65536,[1]PARTICIPA!B$1:B$65536),"")</f>
        <v>OREJAS</v>
      </c>
      <c r="C68" s="32" t="str">
        <f>IF(A68&gt;0,LOOKUP(A68,[1]PARTICIPA!A$1:A$65536,[1]PARTICIPA!G$1:G$65536),"")</f>
        <v>PEDRO LOAISA MORENO</v>
      </c>
      <c r="D68" s="33" t="str">
        <f>IF(A68&gt;0,LOOKUP(A68,[1]PARTICIPA!A$1:A$65536,[1]PARTICIPA!C$1:C$65536),"")</f>
        <v>ROJO</v>
      </c>
      <c r="E68" s="34">
        <f>IF(A68&gt;0,LOOKUP(A68,[1]ACTA1!A$1:A$65536,[1]ACTA1!Q$1:Q$65536),"")</f>
        <v>188</v>
      </c>
      <c r="F68" s="34">
        <f>IF(A68&gt;0,LOOKUP(A68,[1]ACTA2!A$1:A$65536,[1]ACTA2!Q$1:Q$65536),"")</f>
        <v>240</v>
      </c>
      <c r="G68" s="34">
        <f>IF(A68&gt;0,LOOKUP(A68,[1]ACTA3!A$1:A$65536,[1]ACTA3!Q$1:Q$65536),"")</f>
        <v>240</v>
      </c>
      <c r="H68" s="34">
        <f>IF(A68&gt;0,LOOKUP(A68,[1]ACTA4!A$1:A$65536,[1]ACTA4!Q$1:Q$65536),"")</f>
        <v>168</v>
      </c>
      <c r="I68" s="34">
        <f>IF(A68&gt;0,LOOKUP(A68,[1]ACTA5!A$1:A$65536,[1]ACTA5!Q$1:Q$65536),"")</f>
        <v>240</v>
      </c>
      <c r="J68" s="34">
        <f>IF(A68&gt;0,LOOKUP(A68,[1]ACTA6!A$1:A$65536,[1]ACTA6!Q$1:Q$65536),"")</f>
        <v>128</v>
      </c>
      <c r="K68" s="34">
        <f>IF(A68&gt;0,LOOKUP(A68,[1]ACTA7!A$1:A$65536,[1]ACTA7!Q$1:Q$65536),"")</f>
        <v>218</v>
      </c>
      <c r="L68" s="35">
        <f t="shared" si="2"/>
        <v>1422</v>
      </c>
      <c r="M68" s="36">
        <f t="shared" si="1"/>
        <v>66</v>
      </c>
      <c r="N68" s="16">
        <f>CLASIFICACION!$L$3-L68</f>
        <v>119</v>
      </c>
    </row>
    <row r="69" spans="1:16" ht="17.100000000000001" customHeight="1" x14ac:dyDescent="0.2">
      <c r="A69" s="3">
        <v>87</v>
      </c>
      <c r="B69" s="31" t="str">
        <f>IF(A69&gt;0,LOOKUP(A69,[1]PARTICIPA!A$1:A$65536,[1]PARTICIPA!B$1:B$65536),"")</f>
        <v>FIEBRE AMARILLA</v>
      </c>
      <c r="C69" s="32" t="str">
        <f>IF(A69&gt;0,LOOKUP(A69,[1]PARTICIPA!A$1:A$65536,[1]PARTICIPA!G$1:G$65536),"")</f>
        <v>JAVIER SANCHEZ - MANUEL SANCHEZ</v>
      </c>
      <c r="D69" s="33" t="str">
        <f>IF(A69&gt;0,LOOKUP(A69,[1]PARTICIPA!A$1:A$65536,[1]PARTICIPA!C$1:C$65536),"")</f>
        <v>ROJO PERLA</v>
      </c>
      <c r="E69" s="34">
        <f>IF(A69&gt;0,LOOKUP(A69,[1]ACTA1!A$1:A$65536,[1]ACTA1!Q$1:Q$65536),"")</f>
        <v>188</v>
      </c>
      <c r="F69" s="34">
        <f>IF(A69&gt;0,LOOKUP(A69,[1]ACTA2!A$1:A$65536,[1]ACTA2!Q$1:Q$65536),"")</f>
        <v>240</v>
      </c>
      <c r="G69" s="34">
        <f>IF(A69&gt;0,LOOKUP(A69,[1]ACTA3!A$1:A$65536,[1]ACTA3!Q$1:Q$65536),"")</f>
        <v>158</v>
      </c>
      <c r="H69" s="34">
        <f>IF(A69&gt;0,LOOKUP(A69,[1]ACTA4!A$1:A$65536,[1]ACTA4!Q$1:Q$65536),"")</f>
        <v>162</v>
      </c>
      <c r="I69" s="34">
        <f>IF(A69&gt;0,LOOKUP(A69,[1]ACTA5!A$1:A$65536,[1]ACTA5!Q$1:Q$65536),"")</f>
        <v>240</v>
      </c>
      <c r="J69" s="34">
        <f>IF(A69&gt;0,LOOKUP(A69,[1]ACTA6!A$1:A$65536,[1]ACTA6!Q$1:Q$65536),"")</f>
        <v>218</v>
      </c>
      <c r="K69" s="34">
        <f>IF(A69&gt;0,LOOKUP(A69,[1]ACTA7!A$1:A$65536,[1]ACTA7!Q$1:Q$65536),"")</f>
        <v>211</v>
      </c>
      <c r="L69" s="35">
        <f t="shared" si="2"/>
        <v>1417</v>
      </c>
      <c r="M69" s="36">
        <f t="shared" si="1"/>
        <v>67</v>
      </c>
      <c r="N69" s="16">
        <f>CLASIFICACION!$L$3-L69</f>
        <v>124</v>
      </c>
    </row>
    <row r="70" spans="1:16" ht="17.100000000000001" customHeight="1" x14ac:dyDescent="0.2">
      <c r="A70" s="3">
        <v>31</v>
      </c>
      <c r="B70" s="31" t="str">
        <f>IF(A70&gt;0,LOOKUP(A70,[1]PARTICIPA!A$1:A$65536,[1]PARTICIPA!B$1:B$65536),"")</f>
        <v>SANTORO</v>
      </c>
      <c r="C70" s="32" t="str">
        <f>IF(A70&gt;0,LOOKUP(A70,[1]PARTICIPA!A$1:A$65536,[1]PARTICIPA!G$1:G$65536),"")</f>
        <v>JESUS GARCIA ROMERO</v>
      </c>
      <c r="D70" s="33" t="str">
        <f>IF(A70&gt;0,LOOKUP(A70,[1]PARTICIPA!A$1:A$65536,[1]PARTICIPA!C$1:C$65536),"")</f>
        <v>BAYO</v>
      </c>
      <c r="E70" s="34">
        <v>188</v>
      </c>
      <c r="F70" s="34">
        <f>IF(A70&gt;0,LOOKUP(A70,[1]ACTA2!A$1:A$65536,[1]ACTA2!Q$1:Q$65536),"")</f>
        <v>239</v>
      </c>
      <c r="G70" s="34">
        <f>IF(A70&gt;0,LOOKUP(A70,[1]ACTA3!A$1:A$65536,[1]ACTA3!Q$1:Q$65536),"")</f>
        <v>148</v>
      </c>
      <c r="H70" s="34">
        <f>IF(A70&gt;0,LOOKUP(A70,[1]ACTA4!A$1:A$65536,[1]ACTA4!Q$1:Q$65536),"")</f>
        <v>168</v>
      </c>
      <c r="I70" s="34">
        <f>IF(A70&gt;0,LOOKUP(A70,[1]ACTA5!A$1:A$65536,[1]ACTA5!Q$1:Q$65536),"")</f>
        <v>240</v>
      </c>
      <c r="J70" s="34">
        <f>IF(A70&gt;0,LOOKUP(A70,[1]ACTA6!A$1:A$65536,[1]ACTA6!Q$1:Q$65536),"")</f>
        <v>212</v>
      </c>
      <c r="K70" s="34">
        <f>IF(A70&gt;0,LOOKUP(A70,[1]ACTA7!A$1:A$65536,[1]ACTA7!Q$1:Q$65536),"")</f>
        <v>218</v>
      </c>
      <c r="L70" s="35">
        <f t="shared" si="2"/>
        <v>1413</v>
      </c>
      <c r="M70" s="36">
        <f t="shared" si="1"/>
        <v>68</v>
      </c>
      <c r="N70" s="16">
        <f>CLASIFICACION!$L$3-L70</f>
        <v>128</v>
      </c>
      <c r="P70" s="2"/>
    </row>
    <row r="71" spans="1:16" ht="17.100000000000001" customHeight="1" x14ac:dyDescent="0.2">
      <c r="A71" s="3">
        <v>66</v>
      </c>
      <c r="B71" s="31" t="str">
        <f>IF(A71&gt;0,LOOKUP(A71,[1]PARTICIPA!A$1:A$65536,[1]PARTICIPA!B$1:B$65536),"")</f>
        <v>DE COCO Y HUEVO</v>
      </c>
      <c r="C71" s="32" t="str">
        <f>IF(A71&gt;0,LOOKUP(A71,[1]PARTICIPA!A$1:A$65536,[1]PARTICIPA!G$1:G$65536),"")</f>
        <v>PEÑA TRAMONTANA</v>
      </c>
      <c r="D71" s="33" t="str">
        <f>IF(A71&gt;0,LOOKUP(A71,[1]PARTICIPA!A$1:A$65536,[1]PARTICIPA!C$1:C$65536),"")</f>
        <v>FIG ROJO</v>
      </c>
      <c r="E71" s="34">
        <f>IF(A71&gt;0,LOOKUP(A71,[1]ACTA1!A$1:A$65536,[1]ACTA1!Q$1:Q$65536),"")</f>
        <v>188</v>
      </c>
      <c r="F71" s="34">
        <f>IF(A71&gt;0,LOOKUP(A71,[1]ACTA2!A$1:A$65536,[1]ACTA2!Q$1:Q$65536),"")</f>
        <v>229</v>
      </c>
      <c r="G71" s="34">
        <f>IF(A71&gt;0,LOOKUP(A71,[1]ACTA3!A$1:A$65536,[1]ACTA3!Q$1:Q$65536),"")</f>
        <v>156</v>
      </c>
      <c r="H71" s="34">
        <f>IF(A71&gt;0,LOOKUP(A71,[1]ACTA4!A$1:A$65536,[1]ACTA4!Q$1:Q$65536),"")</f>
        <v>168</v>
      </c>
      <c r="I71" s="34">
        <f>IF(A71&gt;0,LOOKUP(A71,[1]ACTA5!A$1:A$65536,[1]ACTA5!Q$1:Q$65536),"")</f>
        <v>240</v>
      </c>
      <c r="J71" s="34">
        <f>IF(A71&gt;0,LOOKUP(A71,[1]ACTA6!A$1:A$65536,[1]ACTA6!Q$1:Q$65536),"")</f>
        <v>214</v>
      </c>
      <c r="K71" s="34">
        <f>IF(A71&gt;0,LOOKUP(A71,[1]ACTA7!A$1:A$65536,[1]ACTA7!Q$1:Q$65536),"")</f>
        <v>218</v>
      </c>
      <c r="L71" s="35">
        <f t="shared" si="2"/>
        <v>1413</v>
      </c>
      <c r="M71" s="36">
        <f t="shared" si="1"/>
        <v>68</v>
      </c>
      <c r="N71" s="16">
        <f>CLASIFICACION!$L$3-L71</f>
        <v>128</v>
      </c>
      <c r="P71" s="2"/>
    </row>
    <row r="72" spans="1:16" ht="17.100000000000001" customHeight="1" x14ac:dyDescent="0.2">
      <c r="A72" s="3">
        <v>82</v>
      </c>
      <c r="B72" s="31" t="str">
        <f>IF(A72&gt;0,LOOKUP(A72,[1]PARTICIPA!A$1:A$65536,[1]PARTICIPA!B$1:B$65536),"")</f>
        <v>TALISMAN</v>
      </c>
      <c r="C72" s="32" t="str">
        <f>IF(A72&gt;0,LOOKUP(A72,[1]PARTICIPA!A$1:A$65536,[1]PARTICIPA!G$1:G$65536),"")</f>
        <v>PEÑA LA FÁBRICA</v>
      </c>
      <c r="D72" s="33" t="str">
        <f>IF(A72&gt;0,LOOKUP(A72,[1]PARTICIPA!A$1:A$65536,[1]PARTICIPA!C$1:C$65536),"")</f>
        <v>ROJO</v>
      </c>
      <c r="E72" s="34">
        <f>IF(A72&gt;0,LOOKUP(A72,[1]ACTA1!A$1:A$65536,[1]ACTA1!Q$1:Q$65536),"")</f>
        <v>188</v>
      </c>
      <c r="F72" s="34">
        <f>IF(A72&gt;0,LOOKUP(A72,[1]ACTA2!A$1:A$65536,[1]ACTA2!Q$1:Q$65536),"")</f>
        <v>240</v>
      </c>
      <c r="G72" s="34">
        <f>IF(A72&gt;0,LOOKUP(A72,[1]ACTA3!A$1:A$65536,[1]ACTA3!Q$1:Q$65536),"")</f>
        <v>240</v>
      </c>
      <c r="H72" s="34">
        <f>IF(A72&gt;0,LOOKUP(A72,[1]ACTA4!A$1:A$65536,[1]ACTA4!Q$1:Q$65536),"")</f>
        <v>168</v>
      </c>
      <c r="I72" s="34">
        <f>IF(A72&gt;0,LOOKUP(A72,[1]ACTA5!A$1:A$65536,[1]ACTA5!Q$1:Q$65536),"")</f>
        <v>126</v>
      </c>
      <c r="J72" s="34">
        <f>IF(A72&gt;0,LOOKUP(A72,[1]ACTA6!A$1:A$65536,[1]ACTA6!Q$1:Q$65536),"")</f>
        <v>231</v>
      </c>
      <c r="K72" s="34">
        <f>IF(A72&gt;0,LOOKUP(A72,[1]ACTA7!A$1:A$65536,[1]ACTA7!Q$1:Q$65536),"")</f>
        <v>218</v>
      </c>
      <c r="L72" s="35">
        <f t="shared" si="2"/>
        <v>1411</v>
      </c>
      <c r="M72" s="36">
        <f t="shared" si="1"/>
        <v>70</v>
      </c>
      <c r="N72" s="18">
        <f>CLASIFICACION!$L$3-L72</f>
        <v>130</v>
      </c>
    </row>
    <row r="73" spans="1:16" ht="17.100000000000001" customHeight="1" x14ac:dyDescent="0.2">
      <c r="A73" s="3">
        <v>74</v>
      </c>
      <c r="B73" s="31" t="str">
        <f>IF(A73&gt;0,LOOKUP(A73,[1]PARTICIPA!A$1:A$65536,[1]PARTICIPA!B$1:B$65536),"")</f>
        <v>TALLARIN</v>
      </c>
      <c r="C73" s="32" t="str">
        <f>IF(A73&gt;0,LOOKUP(A73,[1]PARTICIPA!A$1:A$65536,[1]PARTICIPA!G$1:G$65536),"")</f>
        <v>ANTONIO RODRIGUEZ JIMENEZ</v>
      </c>
      <c r="D73" s="33" t="str">
        <f>IF(A73&gt;0,LOOKUP(A73,[1]PARTICIPA!A$1:A$65536,[1]PARTICIPA!C$1:C$65536),"")</f>
        <v>ROJO</v>
      </c>
      <c r="E73" s="34">
        <v>188</v>
      </c>
      <c r="F73" s="34">
        <f>IF(A73&gt;0,LOOKUP(A73,[1]ACTA2!A$1:A$65536,[1]ACTA2!Q$1:Q$65536),"")</f>
        <v>234</v>
      </c>
      <c r="G73" s="34">
        <f>IF(A73&gt;0,LOOKUP(A73,[1]ACTA3!A$1:A$65536,[1]ACTA3!Q$1:Q$65536),"")</f>
        <v>240</v>
      </c>
      <c r="H73" s="34">
        <f>IF(A73&gt;0,LOOKUP(A73,[1]ACTA4!A$1:A$65536,[1]ACTA4!Q$1:Q$65536),"")</f>
        <v>177</v>
      </c>
      <c r="I73" s="34">
        <f>IF(A73&gt;0,LOOKUP(A73,[1]ACTA5!A$1:A$65536,[1]ACTA5!Q$1:Q$65536),"")</f>
        <v>126</v>
      </c>
      <c r="J73" s="34">
        <f>IF(A73&gt;0,LOOKUP(A73,[1]ACTA6!A$1:A$65536,[1]ACTA6!Q$1:Q$65536),"")</f>
        <v>218</v>
      </c>
      <c r="K73" s="34">
        <f>IF(A73&gt;0,LOOKUP(A73,[1]ACTA7!A$1:A$65536,[1]ACTA7!Q$1:Q$65536),"")</f>
        <v>218</v>
      </c>
      <c r="L73" s="35">
        <f t="shared" si="2"/>
        <v>1401</v>
      </c>
      <c r="M73" s="36">
        <f t="shared" si="1"/>
        <v>71</v>
      </c>
      <c r="N73" s="16">
        <f>CLASIFICACION!$L$3-L73</f>
        <v>140</v>
      </c>
      <c r="P73" s="2"/>
    </row>
    <row r="74" spans="1:16" ht="17.100000000000001" customHeight="1" x14ac:dyDescent="0.2">
      <c r="A74" s="3">
        <v>25</v>
      </c>
      <c r="B74" s="31" t="str">
        <f>IF(A74&gt;0,LOOKUP(A74,[1]PARTICIPA!A$1:A$65536,[1]PARTICIPA!B$1:B$65536),"")</f>
        <v>SUEÑA CONMIGO</v>
      </c>
      <c r="C74" s="32" t="str">
        <f>IF(A74&gt;0,LOOKUP(A74,[1]PARTICIPA!A$1:A$65536,[1]PARTICIPA!G$1:G$65536),"")</f>
        <v>JUAN JOSE MORENO PALOMO</v>
      </c>
      <c r="D74" s="33" t="str">
        <f>IF(A74&gt;0,LOOKUP(A74,[1]PARTICIPA!A$1:A$65536,[1]PARTICIPA!C$1:C$65536),"")</f>
        <v>ROJO PERLA</v>
      </c>
      <c r="E74" s="34">
        <v>188</v>
      </c>
      <c r="F74" s="34">
        <f>IF(A74&gt;0,LOOKUP(A74,[1]ACTA2!A$1:A$65536,[1]ACTA2!Q$1:Q$65536),"")</f>
        <v>240</v>
      </c>
      <c r="G74" s="34">
        <f>IF(A74&gt;0,LOOKUP(A74,[1]ACTA3!A$1:A$65536,[1]ACTA3!Q$1:Q$65536),"")</f>
        <v>186</v>
      </c>
      <c r="H74" s="34">
        <f>IF(A74&gt;0,LOOKUP(A74,[1]ACTA4!A$1:A$65536,[1]ACTA4!Q$1:Q$65536),"")</f>
        <v>160</v>
      </c>
      <c r="I74" s="34">
        <f>IF(A74&gt;0,LOOKUP(A74,[1]ACTA5!A$1:A$65536,[1]ACTA5!Q$1:Q$65536),"")</f>
        <v>191</v>
      </c>
      <c r="J74" s="34">
        <f>IF(A74&gt;0,LOOKUP(A74,[1]ACTA6!A$1:A$65536,[1]ACTA6!Q$1:Q$65536),"")</f>
        <v>212</v>
      </c>
      <c r="K74" s="34">
        <f>IF(A74&gt;0,LOOKUP(A74,[1]ACTA7!A$1:A$65536,[1]ACTA7!Q$1:Q$65536),"")</f>
        <v>218</v>
      </c>
      <c r="L74" s="35">
        <f t="shared" si="2"/>
        <v>1395</v>
      </c>
      <c r="M74" s="36">
        <f t="shared" si="1"/>
        <v>72</v>
      </c>
      <c r="N74" s="16">
        <f>CLASIFICACION!$L$3-L74</f>
        <v>146</v>
      </c>
    </row>
    <row r="75" spans="1:16" ht="17.100000000000001" customHeight="1" x14ac:dyDescent="0.2">
      <c r="A75" s="3">
        <v>38</v>
      </c>
      <c r="B75" s="31" t="str">
        <f>IF(A75&gt;0,LOOKUP(A75,[1]PARTICIPA!A$1:A$65536,[1]PARTICIPA!B$1:B$65536),"")</f>
        <v>WALAPOP</v>
      </c>
      <c r="C75" s="32" t="str">
        <f>IF(A75&gt;0,LOOKUP(A75,[1]PARTICIPA!A$1:A$65536,[1]PARTICIPA!G$1:G$65536),"")</f>
        <v>PEÑA NOCHE Y DIA</v>
      </c>
      <c r="D75" s="33" t="str">
        <f>IF(A75&gt;0,LOOKUP(A75,[1]PARTICIPA!A$1:A$65536,[1]PARTICIPA!C$1:C$65536),"")</f>
        <v>BAYO</v>
      </c>
      <c r="E75" s="34">
        <v>64</v>
      </c>
      <c r="F75" s="34">
        <f>IF(A75&gt;0,LOOKUP(A75,[1]ACTA2!A$1:A$65536,[1]ACTA2!Q$1:Q$65536),"")</f>
        <v>240</v>
      </c>
      <c r="G75" s="34">
        <f>IF(A75&gt;0,LOOKUP(A75,[1]ACTA3!A$1:A$65536,[1]ACTA3!Q$1:Q$65536),"")</f>
        <v>240</v>
      </c>
      <c r="H75" s="34">
        <f>IF(A75&gt;0,LOOKUP(A75,[1]ACTA4!A$1:A$65536,[1]ACTA4!Q$1:Q$65536),"")</f>
        <v>168</v>
      </c>
      <c r="I75" s="34">
        <f>IF(A75&gt;0,LOOKUP(A75,[1]ACTA5!A$1:A$65536,[1]ACTA5!Q$1:Q$65536),"")</f>
        <v>240</v>
      </c>
      <c r="J75" s="34">
        <f>IF(A75&gt;0,LOOKUP(A75,[1]ACTA6!A$1:A$65536,[1]ACTA6!Q$1:Q$65536),"")</f>
        <v>214</v>
      </c>
      <c r="K75" s="34">
        <f>IF(A75&gt;0,LOOKUP(A75,[1]ACTA7!A$1:A$65536,[1]ACTA7!Q$1:Q$65536),"")</f>
        <v>218</v>
      </c>
      <c r="L75" s="35">
        <f t="shared" si="2"/>
        <v>1384</v>
      </c>
      <c r="M75" s="36">
        <f t="shared" si="1"/>
        <v>73</v>
      </c>
      <c r="N75" s="16">
        <f>CLASIFICACION!$L$3-L75</f>
        <v>157</v>
      </c>
      <c r="P75" s="2"/>
    </row>
    <row r="76" spans="1:16" ht="17.100000000000001" customHeight="1" x14ac:dyDescent="0.2">
      <c r="A76" s="3">
        <v>100</v>
      </c>
      <c r="B76" s="31" t="str">
        <f>IF(A76&gt;0,LOOKUP(A76,[1]PARTICIPA!A$1:A$65536,[1]PARTICIPA!B$1:B$65536),"")</f>
        <v>ALTAMIRANO</v>
      </c>
      <c r="C76" s="32" t="str">
        <f>IF(A76&gt;0,LOOKUP(A76,[1]PARTICIPA!A$1:A$65536,[1]PARTICIPA!G$1:G$65536),"")</f>
        <v>RAFAEL CUENCA RANCHAL</v>
      </c>
      <c r="D76" s="33" t="str">
        <f>IF(A76&gt;0,LOOKUP(A76,[1]PARTICIPA!A$1:A$65536,[1]PARTICIPA!C$1:C$65536),"")</f>
        <v>MORACHO</v>
      </c>
      <c r="E76" s="34">
        <v>42</v>
      </c>
      <c r="F76" s="34">
        <f>IF(A76&gt;0,LOOKUP(A76,[1]ACTA2!A$1:A$65536,[1]ACTA2!Q$1:Q$65536),"")</f>
        <v>240</v>
      </c>
      <c r="G76" s="34">
        <f>IF(A76&gt;0,LOOKUP(A76,[1]ACTA3!A$1:A$65536,[1]ACTA3!Q$1:Q$65536),"")</f>
        <v>240</v>
      </c>
      <c r="H76" s="34">
        <f>IF(A76&gt;0,LOOKUP(A76,[1]ACTA4!A$1:A$65536,[1]ACTA4!Q$1:Q$65536),"")</f>
        <v>168</v>
      </c>
      <c r="I76" s="34">
        <f>IF(A76&gt;0,LOOKUP(A76,[1]ACTA5!A$1:A$65536,[1]ACTA5!Q$1:Q$65536),"")</f>
        <v>240</v>
      </c>
      <c r="J76" s="34">
        <f>IF(A76&gt;0,LOOKUP(A76,[1]ACTA6!A$1:A$65536,[1]ACTA6!Q$1:Q$65536),"")</f>
        <v>218</v>
      </c>
      <c r="K76" s="34">
        <f>IF(A76&gt;0,LOOKUP(A76,[1]ACTA7!A$1:A$65536,[1]ACTA7!Q$1:Q$65536),"")</f>
        <v>218</v>
      </c>
      <c r="L76" s="35">
        <f t="shared" si="2"/>
        <v>1366</v>
      </c>
      <c r="M76" s="36">
        <f t="shared" si="1"/>
        <v>74</v>
      </c>
      <c r="N76" s="18">
        <f>CLASIFICACION!$L$3-L76</f>
        <v>175</v>
      </c>
      <c r="P76" s="2"/>
    </row>
    <row r="77" spans="1:16" ht="17.100000000000001" customHeight="1" x14ac:dyDescent="0.2">
      <c r="A77" s="3">
        <v>24</v>
      </c>
      <c r="B77" s="31" t="str">
        <f>IF(A77&gt;0,LOOKUP(A77,[1]PARTICIPA!A$1:A$65536,[1]PARTICIPA!B$1:B$65536),"")</f>
        <v>AMOR CLANDESTINO</v>
      </c>
      <c r="C77" s="32" t="str">
        <f>IF(A77&gt;0,LOOKUP(A77,[1]PARTICIPA!A$1:A$65536,[1]PARTICIPA!G$1:G$65536),"")</f>
        <v>JOSE ALBERTO ROMAN LOPEZ</v>
      </c>
      <c r="D77" s="33" t="str">
        <f>IF(A77&gt;0,LOOKUP(A77,[1]PARTICIPA!A$1:A$65536,[1]PARTICIPA!C$1:C$65536),"")</f>
        <v>ROJO</v>
      </c>
      <c r="E77" s="34">
        <f>IF(A77&gt;0,LOOKUP(A77,[1]ACTA1!A$1:A$65536,[1]ACTA1!Q$1:Q$65536),"")</f>
        <v>42</v>
      </c>
      <c r="F77" s="34">
        <f>IF(A77&gt;0,LOOKUP(A77,[1]ACTA2!A$1:A$65536,[1]ACTA2!Q$1:Q$65536),"")</f>
        <v>240</v>
      </c>
      <c r="G77" s="34">
        <f>IF(A77&gt;0,LOOKUP(A77,[1]ACTA3!A$1:A$65536,[1]ACTA3!Q$1:Q$65536),"")</f>
        <v>240</v>
      </c>
      <c r="H77" s="34">
        <f>IF(A77&gt;0,LOOKUP(A77,[1]ACTA4!A$1:A$65536,[1]ACTA4!Q$1:Q$65536),"")</f>
        <v>168</v>
      </c>
      <c r="I77" s="34">
        <f>IF(A77&gt;0,LOOKUP(A77,[1]ACTA5!A$1:A$65536,[1]ACTA5!Q$1:Q$65536),"")</f>
        <v>240</v>
      </c>
      <c r="J77" s="34">
        <f>IF(A77&gt;0,LOOKUP(A77,[1]ACTA6!A$1:A$65536,[1]ACTA6!Q$1:Q$65536),"")</f>
        <v>218</v>
      </c>
      <c r="K77" s="34">
        <f>IF(A77&gt;0,LOOKUP(A77,[1]ACTA7!A$1:A$65536,[1]ACTA7!Q$1:Q$65536),"")</f>
        <v>218</v>
      </c>
      <c r="L77" s="35">
        <f t="shared" si="2"/>
        <v>1366</v>
      </c>
      <c r="M77" s="36">
        <f t="shared" si="1"/>
        <v>74</v>
      </c>
      <c r="N77" s="18">
        <f>CLASIFICACION!$L$3-L77</f>
        <v>175</v>
      </c>
      <c r="P77" s="2"/>
    </row>
    <row r="78" spans="1:16" ht="17.100000000000001" customHeight="1" x14ac:dyDescent="0.2">
      <c r="A78" s="3">
        <v>80</v>
      </c>
      <c r="B78" s="31" t="str">
        <f>IF(A78&gt;0,LOOKUP(A78,[1]PARTICIPA!A$1:A$65536,[1]PARTICIPA!B$1:B$65536),"")</f>
        <v>AVATAR</v>
      </c>
      <c r="C78" s="32" t="str">
        <f>IF(A78&gt;0,LOOKUP(A78,[1]PARTICIPA!A$1:A$65536,[1]PARTICIPA!G$1:G$65536),"")</f>
        <v>PEÑA LA FÁBRICA</v>
      </c>
      <c r="D78" s="33" t="str">
        <f>IF(A78&gt;0,LOOKUP(A78,[1]PARTICIPA!A$1:A$65536,[1]PARTICIPA!C$1:C$65536),"")</f>
        <v>ROJO PERLA</v>
      </c>
      <c r="E78" s="34">
        <v>42</v>
      </c>
      <c r="F78" s="34">
        <f>IF(A78&gt;0,LOOKUP(A78,[1]ACTA2!A$1:A$65536,[1]ACTA2!Q$1:Q$65536),"")</f>
        <v>240</v>
      </c>
      <c r="G78" s="34">
        <f>IF(A78&gt;0,LOOKUP(A78,[1]ACTA3!A$1:A$65536,[1]ACTA3!Q$1:Q$65536),"")</f>
        <v>240</v>
      </c>
      <c r="H78" s="34">
        <f>IF(A78&gt;0,LOOKUP(A78,[1]ACTA4!A$1:A$65536,[1]ACTA4!Q$1:Q$65536),"")</f>
        <v>168</v>
      </c>
      <c r="I78" s="34">
        <f>IF(A78&gt;0,LOOKUP(A78,[1]ACTA5!A$1:A$65536,[1]ACTA5!Q$1:Q$65536),"")</f>
        <v>240</v>
      </c>
      <c r="J78" s="34">
        <f>IF(A78&gt;0,LOOKUP(A78,[1]ACTA6!A$1:A$65536,[1]ACTA6!Q$1:Q$65536),"")</f>
        <v>218</v>
      </c>
      <c r="K78" s="34">
        <f>IF(A78&gt;0,LOOKUP(A78,[1]ACTA7!A$1:A$65536,[1]ACTA7!Q$1:Q$65536),"")</f>
        <v>218</v>
      </c>
      <c r="L78" s="35">
        <f t="shared" si="2"/>
        <v>1366</v>
      </c>
      <c r="M78" s="36">
        <f t="shared" si="1"/>
        <v>74</v>
      </c>
      <c r="N78" s="16">
        <f>CLASIFICACION!$L$3-L78</f>
        <v>175</v>
      </c>
      <c r="P78" s="2"/>
    </row>
    <row r="79" spans="1:16" ht="17.100000000000001" customHeight="1" x14ac:dyDescent="0.2">
      <c r="A79" s="37">
        <v>12</v>
      </c>
      <c r="B79" s="38" t="str">
        <f>IF(A79&gt;0,LOOKUP(A79,[1]PARTICIPA!A$1:A$65536,[1]PARTICIPA!B$1:B$65536),"")</f>
        <v>MINIUN</v>
      </c>
      <c r="C79" s="39" t="str">
        <f>IF(A79&gt;0,LOOKUP(A79,[1]PARTICIPA!A$1:A$65536,[1]PARTICIPA!G$1:G$65536),"")</f>
        <v>PEÑA NIETO</v>
      </c>
      <c r="D79" s="40" t="str">
        <f>IF(A79&gt;0,LOOKUP(A79,[1]PARTICIPA!A$1:A$65536,[1]PARTICIPA!C$1:C$65536),"")</f>
        <v>TOSCADO</v>
      </c>
      <c r="E79" s="34">
        <f>IF(A79&gt;0,LOOKUP(A79,[1]ACTA1!A$1:A$65536,[1]ACTA1!Q$1:Q$65536),"")</f>
        <v>42</v>
      </c>
      <c r="F79" s="41">
        <f>IF(A79&gt;0,LOOKUP(A79,[1]ACTA2!A$1:A$65536,[1]ACTA2!Q$1:Q$65536),"")</f>
        <v>240</v>
      </c>
      <c r="G79" s="41">
        <f>IF(A79&gt;0,LOOKUP(A79,[1]ACTA3!A$1:A$65536,[1]ACTA3!Q$1:Q$65536),"")</f>
        <v>240</v>
      </c>
      <c r="H79" s="41">
        <f>IF(A79&gt;0,LOOKUP(A79,[1]ACTA4!A$1:A$65536,[1]ACTA4!Q$1:Q$65536),"")</f>
        <v>168</v>
      </c>
      <c r="I79" s="41">
        <f>IF(A79&gt;0,LOOKUP(A79,[1]ACTA5!A$1:A$65536,[1]ACTA5!Q$1:Q$65536),"")</f>
        <v>238</v>
      </c>
      <c r="J79" s="41">
        <f>IF(A79&gt;0,LOOKUP(A79,[1]ACTA6!A$1:A$65536,[1]ACTA6!Q$1:Q$65536),"")</f>
        <v>218</v>
      </c>
      <c r="K79" s="34">
        <f>IF(A79&gt;0,LOOKUP(A79,[1]ACTA7!A$1:A$65536,[1]ACTA7!Q$1:Q$65536),"")</f>
        <v>218</v>
      </c>
      <c r="L79" s="35">
        <f t="shared" si="2"/>
        <v>1364</v>
      </c>
      <c r="M79" s="36">
        <f t="shared" si="1"/>
        <v>77</v>
      </c>
      <c r="N79" s="16">
        <f>CLASIFICACION!$L$3-L79</f>
        <v>177</v>
      </c>
    </row>
    <row r="80" spans="1:16" ht="17.100000000000001" customHeight="1" x14ac:dyDescent="0.2">
      <c r="A80" s="3">
        <v>10</v>
      </c>
      <c r="B80" s="31" t="str">
        <f>IF(A80&gt;0,LOOKUP(A80,[1]PARTICIPA!A$1:A$65536,[1]PARTICIPA!B$1:B$65536),"")</f>
        <v>ENTREOLIVOS</v>
      </c>
      <c r="C80" s="32" t="str">
        <f>IF(A80&gt;0,LOOKUP(A80,[1]PARTICIPA!A$1:A$65536,[1]PARTICIPA!G$1:G$65536),"")</f>
        <v>PEÑA EL ESCORIAL</v>
      </c>
      <c r="D80" s="33" t="str">
        <f>IF(A80&gt;0,LOOKUP(A80,[1]PARTICIPA!A$1:A$65536,[1]PARTICIPA!C$1:C$65536),"")</f>
        <v>VERDINO</v>
      </c>
      <c r="E80" s="34">
        <f>IF(A80&gt;0,LOOKUP(A80,[1]ACTA1!A$1:A$65536,[1]ACTA1!Q$1:Q$65536),"")</f>
        <v>42</v>
      </c>
      <c r="F80" s="34">
        <f>IF(A80&gt;0,LOOKUP(A80,[1]ACTA2!A$1:A$65536,[1]ACTA2!Q$1:Q$65536),"")</f>
        <v>240</v>
      </c>
      <c r="G80" s="34">
        <f>IF(A80&gt;0,LOOKUP(A80,[1]ACTA3!A$1:A$65536,[1]ACTA3!Q$1:Q$65536),"")</f>
        <v>240</v>
      </c>
      <c r="H80" s="34">
        <f>IF(A80&gt;0,LOOKUP(A80,[1]ACTA4!A$1:A$65536,[1]ACTA4!Q$1:Q$65536),"")</f>
        <v>168</v>
      </c>
      <c r="I80" s="34">
        <f>IF(A80&gt;0,LOOKUP(A80,[1]ACTA5!A$1:A$65536,[1]ACTA5!Q$1:Q$65536),"")</f>
        <v>240</v>
      </c>
      <c r="J80" s="34">
        <f>IF(A80&gt;0,LOOKUP(A80,[1]ACTA6!A$1:A$65536,[1]ACTA6!Q$1:Q$65536),"")</f>
        <v>214</v>
      </c>
      <c r="K80" s="34">
        <f>IF(A80&gt;0,LOOKUP(A80,[1]ACTA7!A$1:A$65536,[1]ACTA7!Q$1:Q$65536),"")</f>
        <v>218</v>
      </c>
      <c r="L80" s="35">
        <f t="shared" si="2"/>
        <v>1362</v>
      </c>
      <c r="M80" s="36">
        <v>78</v>
      </c>
      <c r="N80" s="16">
        <f>CLASIFICACION!$L$3-L80</f>
        <v>179</v>
      </c>
      <c r="P80" s="2"/>
    </row>
    <row r="81" spans="1:16" ht="17.100000000000001" customHeight="1" x14ac:dyDescent="0.2">
      <c r="A81" s="3">
        <v>44</v>
      </c>
      <c r="B81" s="42" t="str">
        <f>IF(A81&gt;0,LOOKUP(A81,[1]PARTICIPA!A$1:A$65536,[1]PARTICIPA!B$1:B$65536),"")</f>
        <v>RONCESVALLES</v>
      </c>
      <c r="C81" s="43" t="str">
        <f>IF(A81&gt;0,LOOKUP(A81,[1]PARTICIPA!A$1:A$65536,[1]PARTICIPA!G$1:G$65536),"")</f>
        <v>PEÑA AZAHARA</v>
      </c>
      <c r="D81" s="44" t="str">
        <f>IF(A81&gt;0,LOOKUP(A81,[1]PARTICIPA!A$1:A$65536,[1]PARTICIPA!C$1:C$65536),"")</f>
        <v>AZUL</v>
      </c>
      <c r="E81" s="45">
        <v>188</v>
      </c>
      <c r="F81" s="45">
        <f>IF(A81&gt;0,LOOKUP(A81,[1]ACTA2!A$1:A$65536,[1]ACTA2!Q$1:Q$65536),"")</f>
        <v>240</v>
      </c>
      <c r="G81" s="45">
        <f>IF(A81&gt;0,LOOKUP(A81,[1]ACTA3!A$1:A$65536,[1]ACTA3!Q$1:Q$65536),"")</f>
        <v>176</v>
      </c>
      <c r="H81" s="45">
        <f>IF(A81&gt;0,LOOKUP(A81,[1]ACTA4!A$1:A$65536,[1]ACTA4!Q$1:Q$65536),"")</f>
        <v>168</v>
      </c>
      <c r="I81" s="45">
        <f>IF(A81&gt;0,LOOKUP(A81,[1]ACTA5!A$1:A$65536,[1]ACTA5!Q$1:Q$65536),"")</f>
        <v>216</v>
      </c>
      <c r="J81" s="45">
        <f>IF(A81&gt;0,LOOKUP(A81,[1]ACTA6!A$1:A$65536,[1]ACTA6!Q$1:Q$65536),"")</f>
        <v>214</v>
      </c>
      <c r="K81" s="45">
        <f>IF(A81&gt;0,LOOKUP(A81,[1]ACTA7!A$1:A$65536,[1]ACTA7!Q$1:Q$65536),"")</f>
        <v>160</v>
      </c>
      <c r="L81" s="46">
        <f t="shared" si="2"/>
        <v>1362</v>
      </c>
      <c r="M81" s="47">
        <v>79</v>
      </c>
      <c r="N81" s="16">
        <f>CLASIFICACION!$L$3-L81</f>
        <v>179</v>
      </c>
      <c r="P81" s="2"/>
    </row>
    <row r="82" spans="1:16" ht="17.100000000000001" customHeight="1" x14ac:dyDescent="0.2">
      <c r="A82" s="3">
        <v>85</v>
      </c>
      <c r="B82" s="42" t="str">
        <f>IF(A82&gt;0,LOOKUP(A82,[1]PARTICIPA!A$1:A$65536,[1]PARTICIPA!B$1:B$65536),"")</f>
        <v>COLA NEGRA</v>
      </c>
      <c r="C82" s="43" t="str">
        <f>IF(A82&gt;0,LOOKUP(A82,[1]PARTICIPA!A$1:A$65536,[1]PARTICIPA!G$1:G$65536),"")</f>
        <v>PEÑA PRIETO Y GILARTE</v>
      </c>
      <c r="D82" s="44" t="str">
        <f>IF(A82&gt;0,LOOKUP(A82,[1]PARTICIPA!A$1:A$65536,[1]PARTICIPA!C$1:C$65536),"")</f>
        <v>BAYO</v>
      </c>
      <c r="E82" s="45">
        <v>42</v>
      </c>
      <c r="F82" s="45">
        <f>IF(A82&gt;0,LOOKUP(A82,[1]ACTA2!A$1:A$65536,[1]ACTA2!Q$1:Q$65536),"")</f>
        <v>240</v>
      </c>
      <c r="G82" s="45">
        <f>IF(A82&gt;0,LOOKUP(A82,[1]ACTA3!A$1:A$65536,[1]ACTA3!Q$1:Q$65536),"")</f>
        <v>240</v>
      </c>
      <c r="H82" s="45">
        <f>IF(A82&gt;0,LOOKUP(A82,[1]ACTA4!A$1:A$65536,[1]ACTA4!Q$1:Q$65536),"")</f>
        <v>168</v>
      </c>
      <c r="I82" s="45">
        <f>IF(A82&gt;0,LOOKUP(A82,[1]ACTA5!A$1:A$65536,[1]ACTA5!Q$1:Q$65536),"")</f>
        <v>240</v>
      </c>
      <c r="J82" s="45">
        <f>IF(A82&gt;0,LOOKUP(A82,[1]ACTA6!A$1:A$65536,[1]ACTA6!Q$1:Q$65536),"")</f>
        <v>214</v>
      </c>
      <c r="K82" s="45">
        <f>IF(A82&gt;0,LOOKUP(A82,[1]ACTA7!A$1:A$65536,[1]ACTA7!Q$1:Q$65536),"")</f>
        <v>218</v>
      </c>
      <c r="L82" s="46">
        <f t="shared" si="2"/>
        <v>1362</v>
      </c>
      <c r="M82" s="47">
        <v>79</v>
      </c>
      <c r="N82" s="16">
        <f>CLASIFICACION!$L$3-L82</f>
        <v>179</v>
      </c>
      <c r="P82" s="2"/>
    </row>
    <row r="83" spans="1:16" ht="17.100000000000001" customHeight="1" x14ac:dyDescent="0.2">
      <c r="A83" s="3">
        <v>7</v>
      </c>
      <c r="B83" s="42" t="str">
        <f>IF(A83&gt;0,LOOKUP(A83,[1]PARTICIPA!A$1:A$65536,[1]PARTICIPA!B$1:B$65536),"")</f>
        <v>KEILOR NAVAS</v>
      </c>
      <c r="C83" s="43" t="str">
        <f>IF(A83&gt;0,LOOKUP(A83,[1]PARTICIPA!A$1:A$65536,[1]PARTICIPA!G$1:G$65536),"")</f>
        <v>PEÑA BARRA LIBRE</v>
      </c>
      <c r="D83" s="44" t="str">
        <f>IF(A83&gt;0,LOOKUP(A83,[1]PARTICIPA!A$1:A$65536,[1]PARTICIPA!C$1:C$65536),"")</f>
        <v>GAVINO</v>
      </c>
      <c r="E83" s="45">
        <v>42</v>
      </c>
      <c r="F83" s="45">
        <f>IF(A83&gt;0,LOOKUP(A83,[1]ACTA2!A$1:A$65536,[1]ACTA2!Q$1:Q$65536),"")</f>
        <v>234</v>
      </c>
      <c r="G83" s="45">
        <f>IF(A83&gt;0,LOOKUP(A83,[1]ACTA3!A$1:A$65536,[1]ACTA3!Q$1:Q$65536),"")</f>
        <v>240</v>
      </c>
      <c r="H83" s="45">
        <f>IF(A83&gt;0,LOOKUP(A83,[1]ACTA4!A$1:A$65536,[1]ACTA4!Q$1:Q$65536),"")</f>
        <v>168</v>
      </c>
      <c r="I83" s="45">
        <f>IF(A83&gt;0,LOOKUP(A83,[1]ACTA5!A$1:A$65536,[1]ACTA5!Q$1:Q$65536),"")</f>
        <v>240</v>
      </c>
      <c r="J83" s="45">
        <f>IF(A83&gt;0,LOOKUP(A83,[1]ACTA6!A$1:A$65536,[1]ACTA6!Q$1:Q$65536),"")</f>
        <v>220</v>
      </c>
      <c r="K83" s="45">
        <f>IF(A83&gt;0,LOOKUP(A83,[1]ACTA7!A$1:A$65536,[1]ACTA7!Q$1:Q$65536),"")</f>
        <v>218</v>
      </c>
      <c r="L83" s="46">
        <f t="shared" si="2"/>
        <v>1362</v>
      </c>
      <c r="M83" s="47">
        <v>79</v>
      </c>
      <c r="N83" s="18">
        <f>CLASIFICACION!$L$3-L83</f>
        <v>179</v>
      </c>
      <c r="P83" s="2"/>
    </row>
    <row r="84" spans="1:16" ht="17.100000000000001" customHeight="1" x14ac:dyDescent="0.2">
      <c r="A84" s="3">
        <v>62</v>
      </c>
      <c r="B84" s="48" t="str">
        <f>IF(A84&gt;0,LOOKUP(A84,[1]PARTICIPA!A$1:A$65536,[1]PARTICIPA!B$1:B$65536),"")</f>
        <v>COPA O MEDIO</v>
      </c>
      <c r="C84" s="49" t="str">
        <f>IF(A84&gt;0,LOOKUP(A84,[1]PARTICIPA!A$1:A$65536,[1]PARTICIPA!G$1:G$65536),"")</f>
        <v>PEÑA LA VUELTA</v>
      </c>
      <c r="D84" s="50" t="str">
        <f>IF(A84&gt;0,LOOKUP(A84,[1]PARTICIPA!A$1:A$65536,[1]PARTICIPA!C$1:C$65536),"")</f>
        <v>ROJO</v>
      </c>
      <c r="E84" s="51">
        <v>42</v>
      </c>
      <c r="F84" s="51">
        <f>IF(A84&gt;0,LOOKUP(A84,[1]ACTA2!A$1:A$65536,[1]ACTA2!Q$1:Q$65536),"")</f>
        <v>240</v>
      </c>
      <c r="G84" s="51">
        <f>IF(A84&gt;0,LOOKUP(A84,[1]ACTA3!A$1:A$65536,[1]ACTA3!Q$1:Q$65536),"")</f>
        <v>240</v>
      </c>
      <c r="H84" s="51">
        <f>IF(A84&gt;0,LOOKUP(A84,[1]ACTA4!A$1:A$65536,[1]ACTA4!Q$1:Q$65536),"")</f>
        <v>168</v>
      </c>
      <c r="I84" s="51">
        <f>IF(A84&gt;0,LOOKUP(A84,[1]ACTA5!A$1:A$65536,[1]ACTA5!Q$1:Q$65536),"")</f>
        <v>233</v>
      </c>
      <c r="J84" s="51">
        <f>IF(A84&gt;0,LOOKUP(A84,[1]ACTA6!A$1:A$65536,[1]ACTA6!Q$1:Q$65536),"")</f>
        <v>218</v>
      </c>
      <c r="K84" s="51">
        <f>IF(A84&gt;0,LOOKUP(A84,[1]ACTA7!A$1:A$65536,[1]ACTA7!Q$1:Q$65536),"")</f>
        <v>218</v>
      </c>
      <c r="L84" s="52">
        <f t="shared" si="2"/>
        <v>1359</v>
      </c>
      <c r="M84" s="53">
        <f t="shared" ref="M84:M107" si="3">IF(L84&gt;0,RANK(L84,$L$3:$L$107,0),"")</f>
        <v>82</v>
      </c>
      <c r="N84" s="16">
        <f>CLASIFICACION!$L$3-L84</f>
        <v>182</v>
      </c>
    </row>
    <row r="85" spans="1:16" ht="17.100000000000001" customHeight="1" x14ac:dyDescent="0.2">
      <c r="A85" s="3">
        <v>84</v>
      </c>
      <c r="B85" s="48" t="str">
        <f>IF(A85&gt;0,LOOKUP(A85,[1]PARTICIPA!A$1:A$65536,[1]PARTICIPA!B$1:B$65536),"")</f>
        <v>MENTE FRIA</v>
      </c>
      <c r="C85" s="49" t="str">
        <f>IF(A85&gt;0,LOOKUP(A85,[1]PARTICIPA!A$1:A$65536,[1]PARTICIPA!G$1:G$65536),"")</f>
        <v>PEÑA PRIETO Y GILARTE</v>
      </c>
      <c r="D85" s="50" t="str">
        <f>IF(A85&gt;0,LOOKUP(A85,[1]PARTICIPA!A$1:A$65536,[1]PARTICIPA!C$1:C$65536),"")</f>
        <v>AZUL ALIBL</v>
      </c>
      <c r="E85" s="51">
        <v>106</v>
      </c>
      <c r="F85" s="51">
        <f>IF(A85&gt;0,LOOKUP(A85,[1]ACTA2!A$1:A$65536,[1]ACTA2!Q$1:Q$65536),"")</f>
        <v>240</v>
      </c>
      <c r="G85" s="51">
        <f>IF(A85&gt;0,LOOKUP(A85,[1]ACTA3!A$1:A$65536,[1]ACTA3!Q$1:Q$65536),"")</f>
        <v>158</v>
      </c>
      <c r="H85" s="51">
        <f>IF(A85&gt;0,LOOKUP(A85,[1]ACTA4!A$1:A$65536,[1]ACTA4!Q$1:Q$65536),"")</f>
        <v>168</v>
      </c>
      <c r="I85" s="51">
        <f>IF(A85&gt;0,LOOKUP(A85,[1]ACTA5!A$1:A$65536,[1]ACTA5!Q$1:Q$65536),"")</f>
        <v>240</v>
      </c>
      <c r="J85" s="51">
        <f>IF(A85&gt;0,LOOKUP(A85,[1]ACTA6!A$1:A$65536,[1]ACTA6!Q$1:Q$65536),"")</f>
        <v>214</v>
      </c>
      <c r="K85" s="51">
        <f>IF(A85&gt;0,LOOKUP(A85,[1]ACTA7!A$1:A$65536,[1]ACTA7!Q$1:Q$65536),"")</f>
        <v>218</v>
      </c>
      <c r="L85" s="52">
        <f t="shared" si="2"/>
        <v>1344</v>
      </c>
      <c r="M85" s="53">
        <f t="shared" si="3"/>
        <v>83</v>
      </c>
      <c r="N85" s="16">
        <f>CLASIFICACION!$L$3-L85</f>
        <v>197</v>
      </c>
      <c r="P85" s="2"/>
    </row>
    <row r="86" spans="1:16" ht="17.100000000000001" customHeight="1" x14ac:dyDescent="0.2">
      <c r="A86" s="3">
        <v>15</v>
      </c>
      <c r="B86" s="54" t="str">
        <f>IF(A86&gt;0,LOOKUP(A86,[1]PARTICIPA!A$1:A$65536,[1]PARTICIPA!B$1:B$65536),"")</f>
        <v>LARIOS</v>
      </c>
      <c r="C86" s="55" t="str">
        <f>IF(A86&gt;0,LOOKUP(A86,[1]PARTICIPA!A$1:A$65536,[1]PARTICIPA!G$1:G$65536),"")</f>
        <v>PEDRO MORALES MUÑOZ</v>
      </c>
      <c r="D86" s="56" t="str">
        <f>IF(A86&gt;0,LOOKUP(A86,[1]PARTICIPA!A$1:A$65536,[1]PARTICIPA!C$1:C$65536),"")</f>
        <v>BLANCO</v>
      </c>
      <c r="E86" s="57">
        <v>188</v>
      </c>
      <c r="F86" s="57">
        <f>IF(A86&gt;0,LOOKUP(A86,[1]ACTA2!A$1:A$65536,[1]ACTA2!Q$1:Q$65536),"")</f>
        <v>236</v>
      </c>
      <c r="G86" s="57">
        <f>IF(A86&gt;0,LOOKUP(A86,[1]ACTA3!A$1:A$65536,[1]ACTA3!Q$1:Q$65536),"")</f>
        <v>158</v>
      </c>
      <c r="H86" s="57">
        <f>IF(A86&gt;0,LOOKUP(A86,[1]ACTA4!A$1:A$65536,[1]ACTA4!Q$1:Q$65536),"")</f>
        <v>90</v>
      </c>
      <c r="I86" s="57">
        <f>IF(A86&gt;0,LOOKUP(A86,[1]ACTA5!A$1:A$65536,[1]ACTA5!Q$1:Q$65536),"")</f>
        <v>240</v>
      </c>
      <c r="J86" s="57">
        <f>IF(A86&gt;0,LOOKUP(A86,[1]ACTA6!A$1:A$65536,[1]ACTA6!Q$1:Q$65536),"")</f>
        <v>212</v>
      </c>
      <c r="K86" s="57">
        <f>IF(A86&gt;0,LOOKUP(A86,[1]ACTA7!A$1:A$65536,[1]ACTA7!Q$1:Q$65536),"")</f>
        <v>218</v>
      </c>
      <c r="L86" s="58">
        <f t="shared" si="2"/>
        <v>1342</v>
      </c>
      <c r="M86" s="59">
        <f t="shared" si="3"/>
        <v>84</v>
      </c>
      <c r="N86" s="18">
        <f>CLASIFICACION!$L$3-L86</f>
        <v>199</v>
      </c>
      <c r="P86" s="2"/>
    </row>
    <row r="87" spans="1:16" ht="17.100000000000001" customHeight="1" x14ac:dyDescent="0.2">
      <c r="A87" s="3">
        <v>9</v>
      </c>
      <c r="B87" s="48" t="str">
        <f>IF(A87&gt;0,LOOKUP(A87,[1]PARTICIPA!A$1:A$65536,[1]PARTICIPA!B$1:B$65536),"")</f>
        <v>CASANOVA</v>
      </c>
      <c r="C87" s="49" t="str">
        <f>IF(A87&gt;0,LOOKUP(A87,[1]PARTICIPA!A$1:A$65536,[1]PARTICIPA!G$1:G$65536),"")</f>
        <v>PEÑA LA FÁBRICA</v>
      </c>
      <c r="D87" s="50" t="str">
        <f>IF(A87&gt;0,LOOKUP(A87,[1]PARTICIPA!A$1:A$65536,[1]PARTICIPA!C$1:C$65536),"")</f>
        <v>ROJO PERLA</v>
      </c>
      <c r="E87" s="51">
        <v>188</v>
      </c>
      <c r="F87" s="51">
        <f>IF(A87&gt;0,LOOKUP(A87,[1]ACTA2!A$1:A$65536,[1]ACTA2!Q$1:Q$65536),"")</f>
        <v>240</v>
      </c>
      <c r="G87" s="51">
        <f>IF(A87&gt;0,LOOKUP(A87,[1]ACTA3!A$1:A$65536,[1]ACTA3!Q$1:Q$65536),"")</f>
        <v>240</v>
      </c>
      <c r="H87" s="51">
        <f>IF(A87&gt;0,LOOKUP(A87,[1]ACTA4!A$1:A$65536,[1]ACTA4!Q$1:Q$65536),"")</f>
        <v>168</v>
      </c>
      <c r="I87" s="51">
        <f>IF(A87&gt;0,LOOKUP(A87,[1]ACTA5!A$1:A$65536,[1]ACTA5!Q$1:Q$65536),"")</f>
        <v>240</v>
      </c>
      <c r="J87" s="51">
        <f>IF(A87&gt;0,LOOKUP(A87,[1]ACTA6!A$1:A$65536,[1]ACTA6!Q$1:Q$65536),"")</f>
        <v>218</v>
      </c>
      <c r="K87" s="51">
        <f>IF(A87&gt;0,LOOKUP(A87,[1]ACTA7!A$1:A$65536,[1]ACTA7!Q$1:Q$65536),"")</f>
        <v>46</v>
      </c>
      <c r="L87" s="52">
        <f t="shared" si="2"/>
        <v>1340</v>
      </c>
      <c r="M87" s="53">
        <f t="shared" si="3"/>
        <v>85</v>
      </c>
      <c r="N87" s="16">
        <f>CLASIFICACION!$L$3-L87</f>
        <v>201</v>
      </c>
    </row>
    <row r="88" spans="1:16" ht="17.100000000000001" customHeight="1" x14ac:dyDescent="0.2">
      <c r="A88" s="3">
        <v>51</v>
      </c>
      <c r="B88" s="54" t="str">
        <f>IF(A88&gt;0,LOOKUP(A88,[1]PARTICIPA!A$1:A$65536,[1]PARTICIPA!B$1:B$65536),"")</f>
        <v>DESTACADO</v>
      </c>
      <c r="C88" s="55" t="str">
        <f>IF(A88&gt;0,LOOKUP(A88,[1]PARTICIPA!A$1:A$65536,[1]PARTICIPA!G$1:G$65536),"")</f>
        <v>SEBASTIÁN VACAS CARAVACA</v>
      </c>
      <c r="D88" s="56" t="str">
        <f>IF(A88&gt;0,LOOKUP(A88,[1]PARTICIPA!A$1:A$65536,[1]PARTICIPA!C$1:C$65536),"")</f>
        <v>AZUL</v>
      </c>
      <c r="E88" s="57">
        <f>IF(A88&gt;0,LOOKUP(A88,[1]ACTA1!A$1:A$65536,[1]ACTA1!Q$1:Q$65536),"")</f>
        <v>188</v>
      </c>
      <c r="F88" s="57">
        <f>IF(A88&gt;0,LOOKUP(A88,[1]ACTA2!A$1:A$65536,[1]ACTA2!Q$1:Q$65536),"")</f>
        <v>240</v>
      </c>
      <c r="G88" s="57">
        <f>IF(A88&gt;0,LOOKUP(A88,[1]ACTA3!A$1:A$65536,[1]ACTA3!Q$1:Q$65536),"")</f>
        <v>240</v>
      </c>
      <c r="H88" s="51" t="s">
        <v>18</v>
      </c>
      <c r="I88" s="57">
        <f>IF(A88&gt;0,LOOKUP(A88,[1]ACTA5!A$1:A$65536,[1]ACTA5!Q$1:Q$65536),"")</f>
        <v>240</v>
      </c>
      <c r="J88" s="57">
        <f>IF(A88&gt;0,LOOKUP(A88,[1]ACTA6!A$1:A$65536,[1]ACTA6!Q$1:Q$65536),"")</f>
        <v>214</v>
      </c>
      <c r="K88" s="57">
        <f>IF(A88&gt;0,LOOKUP(A88,[1]ACTA7!A$1:A$65536,[1]ACTA7!Q$1:Q$65536),"")</f>
        <v>218</v>
      </c>
      <c r="L88" s="58">
        <f t="shared" si="2"/>
        <v>1340</v>
      </c>
      <c r="M88" s="59">
        <f t="shared" si="3"/>
        <v>85</v>
      </c>
      <c r="N88" s="18">
        <f>CLASIFICACION!$L$3-L88</f>
        <v>201</v>
      </c>
      <c r="P88" s="2"/>
    </row>
    <row r="89" spans="1:16" ht="17.100000000000001" customHeight="1" x14ac:dyDescent="0.2">
      <c r="A89" s="3">
        <v>22</v>
      </c>
      <c r="B89" s="48" t="str">
        <f>IF(A89&gt;0,LOOKUP(A89,[1]PARTICIPA!A$1:A$65536,[1]PARTICIPA!B$1:B$65536),"")</f>
        <v>ELECTRO LATINO</v>
      </c>
      <c r="C89" s="49" t="str">
        <f>IF(A89&gt;0,LOOKUP(A89,[1]PARTICIPA!A$1:A$65536,[1]PARTICIPA!G$1:G$65536),"")</f>
        <v>JOSE ALBERTO ROMAN LOPEZ</v>
      </c>
      <c r="D89" s="50" t="str">
        <f>IF(A89&gt;0,LOOKUP(A89,[1]PARTICIPA!A$1:A$65536,[1]PARTICIPA!C$1:C$65536),"")</f>
        <v>ROJO PERLA</v>
      </c>
      <c r="E89" s="51">
        <f>IF(A89&gt;0,LOOKUP(A89,[1]ACTA1!A$1:A$65536,[1]ACTA1!Q$1:Q$65536),"")</f>
        <v>42</v>
      </c>
      <c r="F89" s="51">
        <f>IF(A89&gt;0,LOOKUP(A89,[1]ACTA2!A$1:A$65536,[1]ACTA2!Q$1:Q$65536),"")</f>
        <v>240</v>
      </c>
      <c r="G89" s="51">
        <f>IF(A89&gt;0,LOOKUP(A89,[1]ACTA3!A$1:A$65536,[1]ACTA3!Q$1:Q$65536),"")</f>
        <v>240</v>
      </c>
      <c r="H89" s="51">
        <f>IF(A89&gt;0,LOOKUP(A89,[1]ACTA4!A$1:A$65536,[1]ACTA4!Q$1:Q$65536),"")</f>
        <v>168</v>
      </c>
      <c r="I89" s="51">
        <f>IF(A89&gt;0,LOOKUP(A89,[1]ACTA5!A$1:A$65536,[1]ACTA5!Q$1:Q$65536),"")</f>
        <v>240</v>
      </c>
      <c r="J89" s="51">
        <f>IF(A89&gt;0,LOOKUP(A89,[1]ACTA6!A$1:A$65536,[1]ACTA6!Q$1:Q$65536),"")</f>
        <v>220</v>
      </c>
      <c r="K89" s="51">
        <f>IF(A89&gt;0,LOOKUP(A89,[1]ACTA7!A$1:A$65536,[1]ACTA7!Q$1:Q$65536),"")</f>
        <v>188</v>
      </c>
      <c r="L89" s="52">
        <f t="shared" si="2"/>
        <v>1338</v>
      </c>
      <c r="M89" s="53">
        <f t="shared" si="3"/>
        <v>87</v>
      </c>
      <c r="N89" s="16">
        <f>CLASIFICACION!$L$3-L89</f>
        <v>203</v>
      </c>
    </row>
    <row r="90" spans="1:16" ht="17.100000000000001" customHeight="1" x14ac:dyDescent="0.2">
      <c r="A90" s="3">
        <v>83</v>
      </c>
      <c r="B90" s="48" t="str">
        <f>IF(A90&gt;0,LOOKUP(A90,[1]PARTICIPA!A$1:A$65536,[1]PARTICIPA!B$1:B$65536),"")</f>
        <v>PANTERA</v>
      </c>
      <c r="C90" s="49" t="str">
        <f>IF(A90&gt;0,LOOKUP(A90,[1]PARTICIPA!A$1:A$65536,[1]PARTICIPA!G$1:G$65536),"")</f>
        <v>PEÑA LA FÁBRICA</v>
      </c>
      <c r="D90" s="50" t="str">
        <f>IF(A90&gt;0,LOOKUP(A90,[1]PARTICIPA!A$1:A$65536,[1]PARTICIPA!C$1:C$65536),"")</f>
        <v>AZUL</v>
      </c>
      <c r="E90" s="51">
        <v>42</v>
      </c>
      <c r="F90" s="51">
        <f>IF(A90&gt;0,LOOKUP(A90,[1]ACTA2!A$1:A$65536,[1]ACTA2!Q$1:Q$65536),"")</f>
        <v>240</v>
      </c>
      <c r="G90" s="51">
        <f>IF(A90&gt;0,LOOKUP(A90,[1]ACTA3!A$1:A$65536,[1]ACTA3!Q$1:Q$65536),"")</f>
        <v>240</v>
      </c>
      <c r="H90" s="51">
        <f>IF(A90&gt;0,LOOKUP(A90,[1]ACTA4!A$1:A$65536,[1]ACTA4!Q$1:Q$65536),"")</f>
        <v>160</v>
      </c>
      <c r="I90" s="51">
        <f>IF(A90&gt;0,LOOKUP(A90,[1]ACTA5!A$1:A$65536,[1]ACTA5!Q$1:Q$65536),"")</f>
        <v>240</v>
      </c>
      <c r="J90" s="51">
        <f>IF(A90&gt;0,LOOKUP(A90,[1]ACTA6!A$1:A$65536,[1]ACTA6!Q$1:Q$65536),"")</f>
        <v>218</v>
      </c>
      <c r="K90" s="51">
        <f>IF(A90&gt;0,LOOKUP(A90,[1]ACTA7!A$1:A$65536,[1]ACTA7!Q$1:Q$65536),"")</f>
        <v>196</v>
      </c>
      <c r="L90" s="52">
        <f t="shared" si="2"/>
        <v>1336</v>
      </c>
      <c r="M90" s="53">
        <f t="shared" si="3"/>
        <v>88</v>
      </c>
      <c r="N90" s="16">
        <f>CLASIFICACION!$L$3-L90</f>
        <v>205</v>
      </c>
      <c r="P90" s="2"/>
    </row>
    <row r="91" spans="1:16" ht="17.100000000000001" customHeight="1" x14ac:dyDescent="0.2">
      <c r="A91" s="3">
        <v>55</v>
      </c>
      <c r="B91" s="48" t="str">
        <f>IF(A91&gt;0,LOOKUP(A91,[1]PARTICIPA!A$1:A$65536,[1]PARTICIPA!B$1:B$65536),"")</f>
        <v>CABO VERDE</v>
      </c>
      <c r="C91" s="49" t="str">
        <f>IF(A91&gt;0,LOOKUP(A91,[1]PARTICIPA!A$1:A$65536,[1]PARTICIPA!G$1:G$65536),"")</f>
        <v>RAFAEL ORTEGA ESTEVEZ</v>
      </c>
      <c r="D91" s="50" t="str">
        <f>IF(A91&gt;0,LOOKUP(A91,[1]PARTICIPA!A$1:A$65536,[1]PARTICIPA!C$1:C$65536),"")</f>
        <v>BAYO</v>
      </c>
      <c r="E91" s="51">
        <v>2</v>
      </c>
      <c r="F91" s="51">
        <f>IF(A91&gt;0,LOOKUP(A91,[1]ACTA2!A$1:A$65536,[1]ACTA2!Q$1:Q$65536),"")</f>
        <v>240</v>
      </c>
      <c r="G91" s="51">
        <f>IF(A91&gt;0,LOOKUP(A91,[1]ACTA3!A$1:A$65536,[1]ACTA3!Q$1:Q$65536),"")</f>
        <v>240</v>
      </c>
      <c r="H91" s="51">
        <f>IF(A91&gt;0,LOOKUP(A91,[1]ACTA4!A$1:A$65536,[1]ACTA4!Q$1:Q$65536),"")</f>
        <v>168</v>
      </c>
      <c r="I91" s="51">
        <f>IF(A91&gt;0,LOOKUP(A91,[1]ACTA5!A$1:A$65536,[1]ACTA5!Q$1:Q$65536),"")</f>
        <v>240</v>
      </c>
      <c r="J91" s="51">
        <f>IF(A91&gt;0,LOOKUP(A91,[1]ACTA6!A$1:A$65536,[1]ACTA6!Q$1:Q$65536),"")</f>
        <v>218</v>
      </c>
      <c r="K91" s="51">
        <f>IF(A91&gt;0,LOOKUP(A91,[1]ACTA7!A$1:A$65536,[1]ACTA7!Q$1:Q$65536),"")</f>
        <v>218</v>
      </c>
      <c r="L91" s="52">
        <f t="shared" si="2"/>
        <v>1326</v>
      </c>
      <c r="M91" s="53">
        <f t="shared" si="3"/>
        <v>89</v>
      </c>
      <c r="N91" s="16">
        <f>CLASIFICACION!$L$3-L91</f>
        <v>215</v>
      </c>
    </row>
    <row r="92" spans="1:16" ht="17.100000000000001" customHeight="1" x14ac:dyDescent="0.2">
      <c r="A92" s="3">
        <v>60</v>
      </c>
      <c r="B92" s="48" t="str">
        <f>IF(A92&gt;0,LOOKUP(A92,[1]PARTICIPA!A$1:A$65536,[1]PARTICIPA!B$1:B$65536),"")</f>
        <v>PLUS ULTRA</v>
      </c>
      <c r="C92" s="49" t="str">
        <f>IF(A92&gt;0,LOOKUP(A92,[1]PARTICIPA!A$1:A$65536,[1]PARTICIPA!G$1:G$65536),"")</f>
        <v>PEÑA EL ESCORIAL</v>
      </c>
      <c r="D92" s="50" t="str">
        <f>IF(A92&gt;0,LOOKUP(A92,[1]PARTICIPA!A$1:A$65536,[1]PARTICIPA!C$1:C$65536),"")</f>
        <v>AZUL</v>
      </c>
      <c r="E92" s="51">
        <v>180</v>
      </c>
      <c r="F92" s="51">
        <f>IF(A92&gt;0,LOOKUP(A92,[1]ACTA2!A$1:A$65536,[1]ACTA2!Q$1:Q$65536),"")</f>
        <v>240</v>
      </c>
      <c r="G92" s="51">
        <f>IF(A92&gt;0,LOOKUP(A92,[1]ACTA3!A$1:A$65536,[1]ACTA3!Q$1:Q$65536),"")</f>
        <v>240</v>
      </c>
      <c r="H92" s="51">
        <f>IF(A92&gt;0,LOOKUP(A92,[1]ACTA4!A$1:A$65536,[1]ACTA4!Q$1:Q$65536),"")</f>
        <v>168</v>
      </c>
      <c r="I92" s="51">
        <f>IF(A92&gt;0,LOOKUP(A92,[1]ACTA5!A$1:A$65536,[1]ACTA5!Q$1:Q$65536),"")</f>
        <v>240</v>
      </c>
      <c r="J92" s="51">
        <f>IF(A92&gt;0,LOOKUP(A92,[1]ACTA6!A$1:A$65536,[1]ACTA6!Q$1:Q$65536),"")</f>
        <v>218</v>
      </c>
      <c r="K92" s="51">
        <f>IF(A92&gt;0,LOOKUP(A92,[1]ACTA7!A$1:A$65536,[1]ACTA7!Q$1:Q$65536),"")</f>
        <v>38</v>
      </c>
      <c r="L92" s="52">
        <f t="shared" si="2"/>
        <v>1324</v>
      </c>
      <c r="M92" s="53">
        <f t="shared" si="3"/>
        <v>90</v>
      </c>
      <c r="N92" s="16">
        <f>CLASIFICACION!$L$3-L92</f>
        <v>217</v>
      </c>
    </row>
    <row r="93" spans="1:16" ht="17.100000000000001" customHeight="1" x14ac:dyDescent="0.2">
      <c r="A93" s="3">
        <v>27</v>
      </c>
      <c r="B93" s="48" t="str">
        <f>IF(A93&gt;0,LOOKUP(A93,[1]PARTICIPA!A$1:A$65536,[1]PARTICIPA!B$1:B$65536),"")</f>
        <v>LA RATA</v>
      </c>
      <c r="C93" s="49" t="str">
        <f>IF(A93&gt;0,LOOKUP(A93,[1]PARTICIPA!A$1:A$65536,[1]PARTICIPA!G$1:G$65536),"")</f>
        <v>JUAN JOSE MORENO PALOMO</v>
      </c>
      <c r="D93" s="50" t="str">
        <f>IF(A93&gt;0,LOOKUP(A93,[1]PARTICIPA!A$1:A$65536,[1]PARTICIPA!C$1:C$65536),"")</f>
        <v>ROJO</v>
      </c>
      <c r="E93" s="51">
        <v>180</v>
      </c>
      <c r="F93" s="51">
        <f>IF(A93&gt;0,LOOKUP(A93,[1]ACTA2!A$1:A$65536,[1]ACTA2!Q$1:Q$65536),"")</f>
        <v>240</v>
      </c>
      <c r="G93" s="51">
        <f>IF(A93&gt;0,LOOKUP(A93,[1]ACTA3!A$1:A$65536,[1]ACTA3!Q$1:Q$65536),"")</f>
        <v>240</v>
      </c>
      <c r="H93" s="51">
        <f>IF(A93&gt;0,LOOKUP(A93,[1]ACTA4!A$1:A$65536,[1]ACTA4!Q$1:Q$65536),"")</f>
        <v>152</v>
      </c>
      <c r="I93" s="51">
        <f>IF(A93&gt;0,LOOKUP(A93,[1]ACTA5!A$1:A$65536,[1]ACTA5!Q$1:Q$65536),"")</f>
        <v>240</v>
      </c>
      <c r="J93" s="51">
        <f>IF(A93&gt;0,LOOKUP(A93,[1]ACTA6!A$1:A$65536,[1]ACTA6!Q$1:Q$65536),"")</f>
        <v>54</v>
      </c>
      <c r="K93" s="51">
        <f>IF(A93&gt;0,LOOKUP(A93,[1]ACTA7!A$1:A$65536,[1]ACTA7!Q$1:Q$65536),"")</f>
        <v>214</v>
      </c>
      <c r="L93" s="52">
        <f t="shared" si="2"/>
        <v>1320</v>
      </c>
      <c r="M93" s="53">
        <f t="shared" si="3"/>
        <v>91</v>
      </c>
      <c r="N93" s="16">
        <f>CLASIFICACION!$L$3-L93</f>
        <v>221</v>
      </c>
      <c r="P93" s="2"/>
    </row>
    <row r="94" spans="1:16" ht="17.100000000000001" customHeight="1" x14ac:dyDescent="0.2">
      <c r="A94" s="3">
        <v>2</v>
      </c>
      <c r="B94" s="48" t="str">
        <f>IF(A94&gt;0,LOOKUP(A94,[1]PARTICIPA!A$1:A$65536,[1]PARTICIPA!B$1:B$65536),"")</f>
        <v>CIRCONIO</v>
      </c>
      <c r="C94" s="49" t="str">
        <f>IF(A94&gt;0,LOOKUP(A94,[1]PARTICIPA!A$1:A$65536,[1]PARTICIPA!G$1:G$65536),"")</f>
        <v>MANUEL RUBIO E HIJOS</v>
      </c>
      <c r="D94" s="50" t="str">
        <f>IF(A94&gt;0,LOOKUP(A94,[1]PARTICIPA!A$1:A$65536,[1]PARTICIPA!C$1:C$65536),"")</f>
        <v>GAVINO</v>
      </c>
      <c r="E94" s="51">
        <v>188</v>
      </c>
      <c r="F94" s="51">
        <f>IF(A94&gt;0,LOOKUP(A94,[1]ACTA2!A$1:A$65536,[1]ACTA2!Q$1:Q$65536),"")</f>
        <v>240</v>
      </c>
      <c r="G94" s="51">
        <f>IF(A94&gt;0,LOOKUP(A94,[1]ACTA3!A$1:A$65536,[1]ACTA3!Q$1:Q$65536),"")</f>
        <v>240</v>
      </c>
      <c r="H94" s="51">
        <f>IF(A94&gt;0,LOOKUP(A94,[1]ACTA4!A$1:A$65536,[1]ACTA4!Q$1:Q$65536),"")</f>
        <v>162</v>
      </c>
      <c r="I94" s="51">
        <f>IF(A94&gt;0,LOOKUP(A94,[1]ACTA5!A$1:A$65536,[1]ACTA5!Q$1:Q$65536),"")</f>
        <v>240</v>
      </c>
      <c r="J94" s="51">
        <f>IF(A94&gt;0,LOOKUP(A94,[1]ACTA6!A$1:A$65536,[1]ACTA6!Q$1:Q$65536),"")</f>
        <v>218</v>
      </c>
      <c r="K94" s="51">
        <f>IF(A94&gt;0,LOOKUP(A94,[1]ACTA7!A$1:A$65536,[1]ACTA7!Q$1:Q$65536),"")</f>
        <v>22</v>
      </c>
      <c r="L94" s="52">
        <f t="shared" si="2"/>
        <v>1310</v>
      </c>
      <c r="M94" s="53">
        <f t="shared" si="3"/>
        <v>92</v>
      </c>
      <c r="N94" s="16">
        <f>CLASIFICACION!$L$3-L94</f>
        <v>231</v>
      </c>
    </row>
    <row r="95" spans="1:16" ht="17.100000000000001" customHeight="1" x14ac:dyDescent="0.2">
      <c r="A95" s="3">
        <v>21</v>
      </c>
      <c r="B95" s="54" t="str">
        <f>IF(A95&gt;0,LOOKUP(A95,[1]PARTICIPA!A$1:A$65536,[1]PARTICIPA!B$1:B$65536),"")</f>
        <v>NACIONAL</v>
      </c>
      <c r="C95" s="55" t="str">
        <f>IF(A95&gt;0,LOOKUP(A95,[1]PARTICIPA!A$1:A$65536,[1]PARTICIPA!G$1:G$65536),"")</f>
        <v>PEÑA WALL STREET</v>
      </c>
      <c r="D95" s="56" t="str">
        <f>IF(A95&gt;0,LOOKUP(A95,[1]PARTICIPA!A$1:A$65536,[1]PARTICIPA!C$1:C$65536),"")</f>
        <v>AZUL</v>
      </c>
      <c r="E95" s="57">
        <v>188</v>
      </c>
      <c r="F95" s="57">
        <f>IF(A95&gt;0,LOOKUP(A95,[1]ACTA2!A$1:A$65536,[1]ACTA2!Q$1:Q$65536),"")</f>
        <v>240</v>
      </c>
      <c r="G95" s="57">
        <f>IF(A95&gt;0,LOOKUP(A95,[1]ACTA3!A$1:A$65536,[1]ACTA3!Q$1:Q$65536),"")</f>
        <v>240</v>
      </c>
      <c r="H95" s="57">
        <f>IF(A95&gt;0,LOOKUP(A95,[1]ACTA4!A$1:A$65536,[1]ACTA4!Q$1:Q$65536),"")</f>
        <v>168</v>
      </c>
      <c r="I95" s="57">
        <f>IF(A95&gt;0,LOOKUP(A95,[1]ACTA5!A$1:A$65536,[1]ACTA5!Q$1:Q$65536),"")</f>
        <v>60</v>
      </c>
      <c r="J95" s="57">
        <f>IF(A95&gt;0,LOOKUP(A95,[1]ACTA6!A$1:A$65536,[1]ACTA6!Q$1:Q$65536),"")</f>
        <v>218</v>
      </c>
      <c r="K95" s="57">
        <f>IF(A95&gt;0,LOOKUP(A95,[1]ACTA7!A$1:A$65536,[1]ACTA7!Q$1:Q$65536),"")</f>
        <v>188</v>
      </c>
      <c r="L95" s="58">
        <f t="shared" si="2"/>
        <v>1302</v>
      </c>
      <c r="M95" s="59">
        <f t="shared" si="3"/>
        <v>93</v>
      </c>
      <c r="N95" s="18">
        <f>CLASIFICACION!$L$3-L95</f>
        <v>239</v>
      </c>
    </row>
    <row r="96" spans="1:16" ht="17.100000000000001" customHeight="1" x14ac:dyDescent="0.2">
      <c r="A96" s="3">
        <v>76</v>
      </c>
      <c r="B96" s="54" t="str">
        <f>IF(A96&gt;0,LOOKUP(A96,[1]PARTICIPA!A$1:A$65536,[1]PARTICIPA!B$1:B$65536),"")</f>
        <v>CARA O CRUZ</v>
      </c>
      <c r="C96" s="55" t="str">
        <f>IF(A96&gt;0,LOOKUP(A96,[1]PARTICIPA!A$1:A$65536,[1]PARTICIPA!G$1:G$65536),"")</f>
        <v>EMILIANO Y JESUS</v>
      </c>
      <c r="D96" s="56" t="str">
        <f>IF(A96&gt;0,LOOKUP(A96,[1]PARTICIPA!A$1:A$65536,[1]PARTICIPA!C$1:C$65536),"")</f>
        <v>AZUL</v>
      </c>
      <c r="E96" s="57">
        <v>41</v>
      </c>
      <c r="F96" s="57">
        <f>IF(A96&gt;0,LOOKUP(A96,[1]ACTA2!A$1:A$65536,[1]ACTA2!Q$1:Q$65536),"")</f>
        <v>240</v>
      </c>
      <c r="G96" s="57">
        <f>IF(A96&gt;0,LOOKUP(A96,[1]ACTA3!A$1:A$65536,[1]ACTA3!Q$1:Q$65536),"")</f>
        <v>158</v>
      </c>
      <c r="H96" s="57">
        <f>IF(A96&gt;0,LOOKUP(A96,[1]ACTA4!A$1:A$65536,[1]ACTA4!Q$1:Q$65536),"")</f>
        <v>168</v>
      </c>
      <c r="I96" s="57">
        <f>IF(A96&gt;0,LOOKUP(A96,[1]ACTA5!A$1:A$65536,[1]ACTA5!Q$1:Q$65536),"")</f>
        <v>240</v>
      </c>
      <c r="J96" s="57">
        <f>IF(A96&gt;0,LOOKUP(A96,[1]ACTA6!A$1:A$65536,[1]ACTA6!Q$1:Q$65536),"")</f>
        <v>214</v>
      </c>
      <c r="K96" s="57">
        <f>IF(A96&gt;0,LOOKUP(A96,[1]ACTA7!A$1:A$65536,[1]ACTA7!Q$1:Q$65536),"")</f>
        <v>218</v>
      </c>
      <c r="L96" s="58">
        <f t="shared" si="2"/>
        <v>1279</v>
      </c>
      <c r="M96" s="59">
        <f t="shared" si="3"/>
        <v>94</v>
      </c>
      <c r="N96" s="18">
        <f>CLASIFICACION!$L$3-L96</f>
        <v>262</v>
      </c>
    </row>
    <row r="97" spans="1:16" ht="17.100000000000001" customHeight="1" x14ac:dyDescent="0.2">
      <c r="A97" s="3">
        <v>53</v>
      </c>
      <c r="B97" s="48" t="str">
        <f>IF(A97&gt;0,LOOKUP(A97,[1]PARTICIPA!A$1:A$65536,[1]PARTICIPA!B$1:B$65536),"")</f>
        <v>RAYA ROJA</v>
      </c>
      <c r="C97" s="49" t="str">
        <f>IF(A97&gt;0,LOOKUP(A97,[1]PARTICIPA!A$1:A$65536,[1]PARTICIPA!G$1:G$65536),"")</f>
        <v>SEBASTIAN VACAS CARAVACA</v>
      </c>
      <c r="D97" s="50" t="str">
        <f>IF(A97&gt;0,LOOKUP(A97,[1]PARTICIPA!A$1:A$65536,[1]PARTICIPA!C$1:C$65536),"")</f>
        <v>AZUL</v>
      </c>
      <c r="E97" s="51">
        <f>IF(A97&gt;0,LOOKUP(A97,[1]ACTA1!A$1:A$65536,[1]ACTA1!Q$1:Q$65536),"")</f>
        <v>188</v>
      </c>
      <c r="F97" s="51">
        <f>IF(A97&gt;0,LOOKUP(A97,[1]ACTA2!A$1:A$65536,[1]ACTA2!Q$1:Q$65536),"")</f>
        <v>240</v>
      </c>
      <c r="G97" s="51">
        <f>IF(A97&gt;0,LOOKUP(A97,[1]ACTA3!A$1:A$65536,[1]ACTA3!Q$1:Q$65536),"")</f>
        <v>10</v>
      </c>
      <c r="H97" s="51">
        <f>IF(A97&gt;0,LOOKUP(A97,[1]ACTA4!A$1:A$65536,[1]ACTA4!Q$1:Q$65536),"")</f>
        <v>168</v>
      </c>
      <c r="I97" s="51">
        <f>IF(A97&gt;0,LOOKUP(A97,[1]ACTA5!A$1:A$65536,[1]ACTA5!Q$1:Q$65536),"")</f>
        <v>237</v>
      </c>
      <c r="J97" s="51">
        <f>IF(A97&gt;0,LOOKUP(A97,[1]ACTA6!A$1:A$65536,[1]ACTA6!Q$1:Q$65536),"")</f>
        <v>216</v>
      </c>
      <c r="K97" s="51">
        <f>IF(A97&gt;0,LOOKUP(A97,[1]ACTA7!A$1:A$65536,[1]ACTA7!Q$1:Q$65536),"")</f>
        <v>214</v>
      </c>
      <c r="L97" s="52">
        <f t="shared" si="2"/>
        <v>1273</v>
      </c>
      <c r="M97" s="53">
        <f t="shared" si="3"/>
        <v>95</v>
      </c>
      <c r="N97" s="16">
        <f>CLASIFICACION!$L$3-L97</f>
        <v>268</v>
      </c>
      <c r="P97" s="2"/>
    </row>
    <row r="98" spans="1:16" ht="17.100000000000001" customHeight="1" x14ac:dyDescent="0.2">
      <c r="A98" s="3">
        <v>78</v>
      </c>
      <c r="B98" s="48" t="str">
        <f>IF(A98&gt;0,LOOKUP(A98,[1]PARTICIPA!A$1:A$65536,[1]PARTICIPA!B$1:B$65536),"")</f>
        <v>REFLEJOS</v>
      </c>
      <c r="C98" s="49" t="str">
        <f>IF(A98&gt;0,LOOKUP(A98,[1]PARTICIPA!A$1:A$65536,[1]PARTICIPA!G$1:G$65536),"")</f>
        <v>PEÑA LA FÁBRICA</v>
      </c>
      <c r="D98" s="50" t="str">
        <f>IF(A98&gt;0,LOOKUP(A98,[1]PARTICIPA!A$1:A$65536,[1]PARTICIPA!C$1:C$65536),"")</f>
        <v>BAYO</v>
      </c>
      <c r="E98" s="51">
        <v>188</v>
      </c>
      <c r="F98" s="51">
        <f>IF(A98&gt;0,LOOKUP(A98,[1]ACTA2!A$1:A$65536,[1]ACTA2!Q$1:Q$65536),"")</f>
        <v>240</v>
      </c>
      <c r="G98" s="51">
        <f>IF(A98&gt;0,LOOKUP(A98,[1]ACTA3!A$1:A$65536,[1]ACTA3!Q$1:Q$65536),"")</f>
        <v>240</v>
      </c>
      <c r="H98" s="51">
        <f>IF(A98&gt;0,LOOKUP(A98,[1]ACTA4!A$1:A$65536,[1]ACTA4!Q$1:Q$65536),"")</f>
        <v>128</v>
      </c>
      <c r="I98" s="51">
        <f>IF(A98&gt;0,LOOKUP(A98,[1]ACTA5!A$1:A$65536,[1]ACTA5!Q$1:Q$65536),"")</f>
        <v>60</v>
      </c>
      <c r="J98" s="51">
        <f>IF(A98&gt;0,LOOKUP(A98,[1]ACTA6!A$1:A$65536,[1]ACTA6!Q$1:Q$65536),"")</f>
        <v>218</v>
      </c>
      <c r="K98" s="51">
        <f>IF(A98&gt;0,LOOKUP(A98,[1]ACTA7!A$1:A$65536,[1]ACTA7!Q$1:Q$65536),"")</f>
        <v>196</v>
      </c>
      <c r="L98" s="52">
        <f t="shared" si="2"/>
        <v>1270</v>
      </c>
      <c r="M98" s="53">
        <f t="shared" si="3"/>
        <v>96</v>
      </c>
      <c r="N98" s="16">
        <f>CLASIFICACION!$L$3-L98</f>
        <v>271</v>
      </c>
      <c r="P98" s="2"/>
    </row>
    <row r="99" spans="1:16" ht="17.100000000000001" customHeight="1" x14ac:dyDescent="0.2">
      <c r="A99" s="3">
        <v>50</v>
      </c>
      <c r="B99" s="48" t="str">
        <f>IF(A99&gt;0,LOOKUP(A99,[1]PARTICIPA!A$1:A$65536,[1]PARTICIPA!B$1:B$65536),"")</f>
        <v>TORDO</v>
      </c>
      <c r="C99" s="49" t="str">
        <f>IF(A99&gt;0,LOOKUP(A99,[1]PARTICIPA!A$1:A$65536,[1]PARTICIPA!G$1:G$65536),"")</f>
        <v>PEÑA LA GUA-GUA</v>
      </c>
      <c r="D99" s="50" t="str">
        <f>IF(A99&gt;0,LOOKUP(A99,[1]PARTICIPA!A$1:A$65536,[1]PARTICIPA!C$1:C$65536),"")</f>
        <v>GAVINO</v>
      </c>
      <c r="E99" s="51">
        <f>IF(A99&gt;0,LOOKUP(A99,[1]ACTA1!A$1:A$65536,[1]ACTA1!Q$1:Q$65536),"")</f>
        <v>188</v>
      </c>
      <c r="F99" s="51">
        <f>IF(A99&gt;0,LOOKUP(A99,[1]ACTA2!A$1:A$65536,[1]ACTA2!Q$1:Q$65536),"")</f>
        <v>240</v>
      </c>
      <c r="G99" s="51">
        <f>IF(A99&gt;0,LOOKUP(A99,[1]ACTA3!A$1:A$65536,[1]ACTA3!Q$1:Q$65536),"")</f>
        <v>10</v>
      </c>
      <c r="H99" s="51">
        <f>IF(A99&gt;0,LOOKUP(A99,[1]ACTA4!A$1:A$65536,[1]ACTA4!Q$1:Q$65536),"")</f>
        <v>168</v>
      </c>
      <c r="I99" s="51">
        <f>IF(A99&gt;0,LOOKUP(A99,[1]ACTA5!A$1:A$65536,[1]ACTA5!Q$1:Q$65536),"")</f>
        <v>240</v>
      </c>
      <c r="J99" s="51">
        <f>IF(A99&gt;0,LOOKUP(A99,[1]ACTA6!A$1:A$65536,[1]ACTA6!Q$1:Q$65536),"")</f>
        <v>212</v>
      </c>
      <c r="K99" s="51">
        <f>IF(A99&gt;0,LOOKUP(A99,[1]ACTA7!A$1:A$65536,[1]ACTA7!Q$1:Q$65536),"")</f>
        <v>190</v>
      </c>
      <c r="L99" s="52">
        <f t="shared" si="2"/>
        <v>1248</v>
      </c>
      <c r="M99" s="53">
        <f t="shared" si="3"/>
        <v>97</v>
      </c>
      <c r="N99" s="16">
        <f>CLASIFICACION!$L$3-L99</f>
        <v>293</v>
      </c>
      <c r="P99" s="2"/>
    </row>
    <row r="100" spans="1:16" ht="17.100000000000001" customHeight="1" x14ac:dyDescent="0.2">
      <c r="A100" s="3">
        <v>52</v>
      </c>
      <c r="B100" s="54" t="str">
        <f>IF(A100&gt;0,LOOKUP(A100,[1]PARTICIPA!A$1:A$65536,[1]PARTICIPA!B$1:B$65536),"")</f>
        <v>SARGENTO</v>
      </c>
      <c r="C100" s="55" t="str">
        <f>IF(A100&gt;0,LOOKUP(A100,[1]PARTICIPA!A$1:A$65536,[1]PARTICIPA!G$1:G$65536),"")</f>
        <v>SEBASTIÁN VACAS CARAVACA</v>
      </c>
      <c r="D100" s="56" t="str">
        <f>IF(A100&gt;0,LOOKUP(A100,[1]PARTICIPA!A$1:A$65536,[1]PARTICIPA!C$1:C$65536),"")</f>
        <v>ROJO PERLA</v>
      </c>
      <c r="E100" s="57">
        <f>IF(A100&gt;0,LOOKUP(A100,[1]ACTA1!A$1:A$65536,[1]ACTA1!Q$1:Q$65536),"")</f>
        <v>188</v>
      </c>
      <c r="F100" s="57">
        <f>IF(A100&gt;0,LOOKUP(A100,[1]ACTA2!A$1:A$65536,[1]ACTA2!Q$1:Q$65536),"")</f>
        <v>240</v>
      </c>
      <c r="G100" s="51" t="s">
        <v>18</v>
      </c>
      <c r="H100" s="57">
        <f>IF(A100&gt;0,LOOKUP(A100,[1]ACTA4!A$1:A$65536,[1]ACTA4!Q$1:Q$65536),"")</f>
        <v>168</v>
      </c>
      <c r="I100" s="57">
        <f>IF(A100&gt;0,LOOKUP(A100,[1]ACTA5!A$1:A$65536,[1]ACTA5!Q$1:Q$65536),"")</f>
        <v>228</v>
      </c>
      <c r="J100" s="57">
        <f>IF(A100&gt;0,LOOKUP(A100,[1]ACTA6!A$1:A$65536,[1]ACTA6!Q$1:Q$65536),"")</f>
        <v>214</v>
      </c>
      <c r="K100" s="57">
        <f>IF(A100&gt;0,LOOKUP(A100,[1]ACTA7!A$1:A$65536,[1]ACTA7!Q$1:Q$65536),"")</f>
        <v>156</v>
      </c>
      <c r="L100" s="58">
        <f t="shared" si="2"/>
        <v>1194</v>
      </c>
      <c r="M100" s="59">
        <f t="shared" si="3"/>
        <v>98</v>
      </c>
      <c r="N100" s="18">
        <f>CLASIFICACION!$L$3-L100</f>
        <v>347</v>
      </c>
    </row>
    <row r="101" spans="1:16" ht="17.100000000000001" customHeight="1" x14ac:dyDescent="0.2">
      <c r="A101" s="3">
        <v>6</v>
      </c>
      <c r="B101" s="48" t="str">
        <f>IF(A101&gt;0,LOOKUP(A101,[1]PARTICIPA!A$1:A$65536,[1]PARTICIPA!B$1:B$65536),"")</f>
        <v>MAREA AZUL</v>
      </c>
      <c r="C101" s="49" t="str">
        <f>IF(A101&gt;0,LOOKUP(A101,[1]PARTICIPA!A$1:A$65536,[1]PARTICIPA!G$1:G$65536),"")</f>
        <v>FRANCISCO PRISCO GALLARDO</v>
      </c>
      <c r="D101" s="50" t="str">
        <f>IF(A101&gt;0,LOOKUP(A101,[1]PARTICIPA!A$1:A$65536,[1]PARTICIPA!C$1:C$65536),"")</f>
        <v>AZUL</v>
      </c>
      <c r="E101" s="51">
        <v>42</v>
      </c>
      <c r="F101" s="51">
        <f>IF(A101&gt;0,LOOKUP(A101,[1]ACTA2!A$1:A$65536,[1]ACTA2!Q$1:Q$65536),"")</f>
        <v>240</v>
      </c>
      <c r="G101" s="51">
        <f>IF(A101&gt;0,LOOKUP(A101,[1]ACTA3!A$1:A$65536,[1]ACTA3!Q$1:Q$65536),"")</f>
        <v>240</v>
      </c>
      <c r="H101" s="51">
        <f>IF(A101&gt;0,LOOKUP(A101,[1]ACTA4!A$1:A$65536,[1]ACTA4!Q$1:Q$65536),"")</f>
        <v>168</v>
      </c>
      <c r="I101" s="51">
        <f>IF(A101&gt;0,LOOKUP(A101,[1]ACTA5!A$1:A$65536,[1]ACTA5!Q$1:Q$65536),"")</f>
        <v>60</v>
      </c>
      <c r="J101" s="51">
        <f>IF(A101&gt;0,LOOKUP(A101,[1]ACTA6!A$1:A$65536,[1]ACTA6!Q$1:Q$65536),"")</f>
        <v>218</v>
      </c>
      <c r="K101" s="51">
        <f>IF(A101&gt;0,LOOKUP(A101,[1]ACTA7!A$1:A$65536,[1]ACTA7!Q$1:Q$65536),"")</f>
        <v>218</v>
      </c>
      <c r="L101" s="52">
        <f t="shared" si="2"/>
        <v>1186</v>
      </c>
      <c r="M101" s="53">
        <f t="shared" si="3"/>
        <v>99</v>
      </c>
      <c r="N101" s="16">
        <f>CLASIFICACION!$L$3-L101</f>
        <v>355</v>
      </c>
    </row>
    <row r="102" spans="1:16" ht="17.100000000000001" customHeight="1" x14ac:dyDescent="0.2">
      <c r="A102" s="3">
        <v>94</v>
      </c>
      <c r="B102" s="48" t="str">
        <f>IF(A102&gt;0,LOOKUP(A102,[1]PARTICIPA!A$1:A$65536,[1]PARTICIPA!B$1:B$65536),"")</f>
        <v>DORAIMON</v>
      </c>
      <c r="C102" s="49" t="str">
        <f>IF(A102&gt;0,LOOKUP(A102,[1]PARTICIPA!A$1:A$65536,[1]PARTICIPA!G$1:G$65536),"")</f>
        <v>HNOS TIENDA</v>
      </c>
      <c r="D102" s="50" t="str">
        <f>IF(A102&gt;0,LOOKUP(A102,[1]PARTICIPA!A$1:A$65536,[1]PARTICIPA!C$1:C$65536),"")</f>
        <v>AZUL GOT</v>
      </c>
      <c r="E102" s="51">
        <v>42</v>
      </c>
      <c r="F102" s="51">
        <f>IF(A102&gt;0,LOOKUP(A102,[1]ACTA2!A$1:A$65536,[1]ACTA2!Q$1:Q$65536),"")</f>
        <v>240</v>
      </c>
      <c r="G102" s="51">
        <f>IF(A102&gt;0,LOOKUP(A102,[1]ACTA3!A$1:A$65536,[1]ACTA3!Q$1:Q$65536),"")</f>
        <v>10</v>
      </c>
      <c r="H102" s="51">
        <f>IF(A102&gt;0,LOOKUP(A102,[1]ACTA4!A$1:A$65536,[1]ACTA4!Q$1:Q$65536),"")</f>
        <v>168</v>
      </c>
      <c r="I102" s="51">
        <f>IF(A102&gt;0,LOOKUP(A102,[1]ACTA5!A$1:A$65536,[1]ACTA5!Q$1:Q$65536),"")</f>
        <v>240</v>
      </c>
      <c r="J102" s="51">
        <f>IF(A102&gt;0,LOOKUP(A102,[1]ACTA6!A$1:A$65536,[1]ACTA6!Q$1:Q$65536),"")</f>
        <v>218</v>
      </c>
      <c r="K102" s="51">
        <f>IF(A102&gt;0,LOOKUP(A102,[1]ACTA7!A$1:A$65536,[1]ACTA7!Q$1:Q$65536),"")</f>
        <v>218</v>
      </c>
      <c r="L102" s="52">
        <f t="shared" si="2"/>
        <v>1136</v>
      </c>
      <c r="M102" s="53">
        <f t="shared" si="3"/>
        <v>100</v>
      </c>
      <c r="N102" s="16">
        <f>CLASIFICACION!$L$3-L102</f>
        <v>405</v>
      </c>
    </row>
    <row r="103" spans="1:16" ht="17.100000000000001" customHeight="1" x14ac:dyDescent="0.2">
      <c r="A103" s="3">
        <v>69</v>
      </c>
      <c r="B103" s="48">
        <f>IF(A103&gt;0,LOOKUP(A103,[1]PARTICIPA!A$1:A$65536,[1]PARTICIPA!B$1:B$65536),"")</f>
        <v>94</v>
      </c>
      <c r="C103" s="49" t="str">
        <f>IF(A103&gt;0,LOOKUP(A103,[1]PARTICIPA!A$1:A$65536,[1]PARTICIPA!G$1:G$65536),"")</f>
        <v>SALVADOR PEREZ COVALEA</v>
      </c>
      <c r="D103" s="50" t="str">
        <f>IF(A103&gt;0,LOOKUP(A103,[1]PARTICIPA!A$1:A$65536,[1]PARTICIPA!C$1:C$65536),"")</f>
        <v>AZUL</v>
      </c>
      <c r="E103" s="51">
        <v>64</v>
      </c>
      <c r="F103" s="51">
        <f>IF(A103&gt;0,LOOKUP(A103,[1]ACTA2!A$1:A$65536,[1]ACTA2!Q$1:Q$65536),"")</f>
        <v>240</v>
      </c>
      <c r="G103" s="51">
        <f>IF(A103&gt;0,LOOKUP(A103,[1]ACTA3!A$1:A$65536,[1]ACTA3!Q$1:Q$65536),"")</f>
        <v>10</v>
      </c>
      <c r="H103" s="51">
        <f>IF(A103&gt;0,LOOKUP(A103,[1]ACTA4!A$1:A$65536,[1]ACTA4!Q$1:Q$65536),"")</f>
        <v>164</v>
      </c>
      <c r="I103" s="51">
        <f>IF(A103&gt;0,LOOKUP(A103,[1]ACTA5!A$1:A$65536,[1]ACTA5!Q$1:Q$65536),"")</f>
        <v>222</v>
      </c>
      <c r="J103" s="51">
        <f>IF(A103&gt;0,LOOKUP(A103,[1]ACTA6!A$1:A$65536,[1]ACTA6!Q$1:Q$65536),"")</f>
        <v>214</v>
      </c>
      <c r="K103" s="51">
        <f>IF(A103&gt;0,LOOKUP(A103,[1]ACTA7!A$1:A$65536,[1]ACTA7!Q$1:Q$65536),"")</f>
        <v>218</v>
      </c>
      <c r="L103" s="52">
        <f t="shared" si="2"/>
        <v>1132</v>
      </c>
      <c r="M103" s="53">
        <f t="shared" si="3"/>
        <v>101</v>
      </c>
      <c r="N103" s="16">
        <f>CLASIFICACION!$L$3-L103</f>
        <v>409</v>
      </c>
    </row>
    <row r="104" spans="1:16" ht="17.100000000000001" customHeight="1" x14ac:dyDescent="0.2">
      <c r="A104" s="3">
        <v>26</v>
      </c>
      <c r="B104" s="54" t="str">
        <f>IF(A104&gt;0,LOOKUP(A104,[1]PARTICIPA!A$1:A$65536,[1]PARTICIPA!B$1:B$65536),"")</f>
        <v>LINCE</v>
      </c>
      <c r="C104" s="55" t="str">
        <f>IF(A104&gt;0,LOOKUP(A104,[1]PARTICIPA!A$1:A$65536,[1]PARTICIPA!G$1:G$65536),"")</f>
        <v>PEÑA LA PESETA</v>
      </c>
      <c r="D104" s="56" t="str">
        <f>IF(A104&gt;0,LOOKUP(A104,[1]PARTICIPA!A$1:A$65536,[1]PARTICIPA!C$1:C$65536),"")</f>
        <v>AZUL</v>
      </c>
      <c r="E104" s="57">
        <v>64</v>
      </c>
      <c r="F104" s="57">
        <f>IF(A104&gt;0,LOOKUP(A104,[1]ACTA2!A$1:A$65536,[1]ACTA2!Q$1:Q$65536),"")</f>
        <v>240</v>
      </c>
      <c r="G104" s="57">
        <f>IF(A104&gt;0,LOOKUP(A104,[1]ACTA3!A$1:A$65536,[1]ACTA3!Q$1:Q$65536),"")</f>
        <v>239</v>
      </c>
      <c r="H104" s="57">
        <f>IF(A104&gt;0,LOOKUP(A104,[1]ACTA4!A$1:A$65536,[1]ACTA4!Q$1:Q$65536),"")</f>
        <v>128</v>
      </c>
      <c r="I104" s="57">
        <f>IF(A104&gt;0,LOOKUP(A104,[1]ACTA5!A$1:A$65536,[1]ACTA5!Q$1:Q$65536),"")</f>
        <v>240</v>
      </c>
      <c r="J104" s="57">
        <f>IF(A104&gt;0,LOOKUP(A104,[1]ACTA6!A$1:A$65536,[1]ACTA6!Q$1:Q$65536),"")</f>
        <v>54</v>
      </c>
      <c r="K104" s="57" t="s">
        <v>19</v>
      </c>
      <c r="L104" s="58">
        <f t="shared" si="2"/>
        <v>965</v>
      </c>
      <c r="M104" s="59">
        <f t="shared" si="3"/>
        <v>102</v>
      </c>
      <c r="N104" s="18">
        <f>CLASIFICACION!$L$3-L104</f>
        <v>576</v>
      </c>
    </row>
    <row r="105" spans="1:16" ht="17.100000000000001" customHeight="1" x14ac:dyDescent="0.2">
      <c r="A105" s="3">
        <v>68</v>
      </c>
      <c r="B105" s="48" t="str">
        <f>IF(A105&gt;0,LOOKUP(A105,[1]PARTICIPA!A$1:A$65536,[1]PARTICIPA!B$1:B$65536),"")</f>
        <v>DETONANTE</v>
      </c>
      <c r="C105" s="49" t="str">
        <f>IF(A105&gt;0,LOOKUP(A105,[1]PARTICIPA!A$1:A$65536,[1]PARTICIPA!G$1:G$65536),"")</f>
        <v>PEÑA LOS HERMANOS</v>
      </c>
      <c r="D105" s="50" t="str">
        <f>IF(A105&gt;0,LOOKUP(A105,[1]PARTICIPA!A$1:A$65536,[1]PARTICIPA!C$1:C$65536),"")</f>
        <v>AZUL</v>
      </c>
      <c r="E105" s="51">
        <f>IF(A105&gt;0,LOOKUP(A105,[1]ACTA1!A$1:A$65536,[1]ACTA1!Q$1:Q$65536),"")</f>
        <v>188</v>
      </c>
      <c r="F105" s="51">
        <f>IF(A105&gt;0,LOOKUP(A105,[1]ACTA2!A$1:A$65536,[1]ACTA2!Q$1:Q$65536),"")</f>
        <v>240</v>
      </c>
      <c r="G105" s="51">
        <f>IF(A105&gt;0,LOOKUP(A105,[1]ACTA3!A$1:A$65536,[1]ACTA3!Q$1:Q$65536),"")</f>
        <v>214</v>
      </c>
      <c r="H105" s="51" t="s">
        <v>19</v>
      </c>
      <c r="I105" s="51" t="s">
        <v>19</v>
      </c>
      <c r="J105" s="51" t="s">
        <v>19</v>
      </c>
      <c r="K105" s="51" t="s">
        <v>19</v>
      </c>
      <c r="L105" s="52">
        <f t="shared" si="2"/>
        <v>642</v>
      </c>
      <c r="M105" s="53">
        <f t="shared" si="3"/>
        <v>103</v>
      </c>
      <c r="N105" s="16">
        <f>CLASIFICACION!$L$3-L105</f>
        <v>899</v>
      </c>
      <c r="P105" s="2"/>
    </row>
    <row r="106" spans="1:16" ht="17.100000000000001" customHeight="1" x14ac:dyDescent="0.2">
      <c r="A106" s="3">
        <v>29</v>
      </c>
      <c r="B106" s="48" t="str">
        <f>IF(A106&gt;0,LOOKUP(A106,[1]PARTICIPA!A$1:A$65536,[1]PARTICIPA!B$1:B$65536),"")</f>
        <v>MIRACIELOS</v>
      </c>
      <c r="C106" s="49" t="str">
        <f>IF(A106&gt;0,LOOKUP(A106,[1]PARTICIPA!A$1:A$65536,[1]PARTICIPA!G$1:G$65536),"")</f>
        <v>MIGUEL ANGEL LOPEZ GONZALEZ</v>
      </c>
      <c r="D106" s="50" t="str">
        <f>IF(A106&gt;0,LOOKUP(A106,[1]PARTICIPA!A$1:A$65536,[1]PARTICIPA!C$1:C$65536),"")</f>
        <v>ROJO</v>
      </c>
      <c r="E106" s="51">
        <v>70</v>
      </c>
      <c r="F106" s="51" t="s">
        <v>19</v>
      </c>
      <c r="G106" s="51" t="s">
        <v>19</v>
      </c>
      <c r="H106" s="51">
        <f>IF(A106&gt;0,LOOKUP(A106,[1]ACTA4!A$1:A$65536,[1]ACTA4!Q$1:Q$65536),"")</f>
        <v>168</v>
      </c>
      <c r="I106" s="51">
        <f>IF(A106&gt;0,LOOKUP(A106,[1]ACTA5!A$1:A$65536,[1]ACTA5!Q$1:Q$65536),"")</f>
        <v>60</v>
      </c>
      <c r="J106" s="51" t="s">
        <v>19</v>
      </c>
      <c r="K106" s="51" t="s">
        <v>19</v>
      </c>
      <c r="L106" s="52">
        <f t="shared" si="2"/>
        <v>298</v>
      </c>
      <c r="M106" s="53">
        <f t="shared" si="3"/>
        <v>104</v>
      </c>
      <c r="N106" s="16">
        <f>CLASIFICACION!$L$3-L106</f>
        <v>1243</v>
      </c>
    </row>
    <row r="107" spans="1:16" ht="17.100000000000001" customHeight="1" x14ac:dyDescent="0.2">
      <c r="A107" s="3">
        <v>86</v>
      </c>
      <c r="B107" s="48" t="str">
        <f>IF(A107&gt;0,LOOKUP(A107,[1]PARTICIPA!A$1:A$65536,[1]PARTICIPA!B$1:B$65536),"")</f>
        <v>NACIONAL</v>
      </c>
      <c r="C107" s="49" t="str">
        <f>IF(A107&gt;0,LOOKUP(A107,[1]PARTICIPA!A$1:A$65536,[1]PARTICIPA!G$1:G$65536),"")</f>
        <v>JAVIER SANCHEZ - MANUEL SANCHEZ</v>
      </c>
      <c r="D107" s="50" t="str">
        <f>IF(A107&gt;0,LOOKUP(A107,[1]PARTICIPA!A$1:A$65536,[1]PARTICIPA!C$1:C$65536),"")</f>
        <v>ROJO PERLA</v>
      </c>
      <c r="E107" s="51">
        <f>IF(A107&gt;0,LOOKUP(A107,[1]ACTA1!A$1:A$65536,[1]ACTA1!Q$1:Q$65536),"")</f>
        <v>36</v>
      </c>
      <c r="F107" s="51">
        <f>IF(A107&gt;0,LOOKUP(A107,[1]ACTA2!A$1:A$65536,[1]ACTA2!Q$1:Q$65536),"")</f>
        <v>36</v>
      </c>
      <c r="G107" s="51" t="s">
        <v>19</v>
      </c>
      <c r="H107" s="51" t="s">
        <v>19</v>
      </c>
      <c r="I107" s="51" t="s">
        <v>19</v>
      </c>
      <c r="J107" s="51" t="s">
        <v>19</v>
      </c>
      <c r="K107" s="51" t="s">
        <v>19</v>
      </c>
      <c r="L107" s="52">
        <f t="shared" si="2"/>
        <v>72</v>
      </c>
      <c r="M107" s="53">
        <f t="shared" si="3"/>
        <v>105</v>
      </c>
      <c r="N107" s="16">
        <f>CLASIFICACION!$L$3-L107</f>
        <v>1469</v>
      </c>
    </row>
    <row r="109" spans="1:16" ht="17.100000000000001" customHeight="1" x14ac:dyDescent="0.2">
      <c r="B109" s="10"/>
      <c r="C109" s="60" t="s">
        <v>20</v>
      </c>
    </row>
    <row r="110" spans="1:16" ht="17.100000000000001" customHeight="1" x14ac:dyDescent="0.2">
      <c r="B110" s="19"/>
      <c r="C110" s="63" t="s">
        <v>21</v>
      </c>
    </row>
    <row r="111" spans="1:16" ht="17.100000000000001" customHeight="1" x14ac:dyDescent="0.2">
      <c r="B111" s="25"/>
      <c r="C111" s="49" t="s">
        <v>22</v>
      </c>
    </row>
    <row r="112" spans="1:16" ht="17.100000000000001" customHeight="1" x14ac:dyDescent="0.2">
      <c r="B112" s="31"/>
      <c r="C112" s="49" t="s">
        <v>23</v>
      </c>
    </row>
  </sheetData>
  <mergeCells count="1">
    <mergeCell ref="A1:N1"/>
  </mergeCells>
  <printOptions gridLines="1"/>
  <pageMargins left="0.23622047244094491" right="0.27559055118110237" top="0.27559055118110237" bottom="0.19685039370078741" header="0.59055118110236227" footer="0"/>
  <pageSetup paperSize="9" scale="75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CLASIFICACION</vt:lpstr>
      <vt:lpstr>CLASIFICACION!Títulos_a_imprimir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USUARIO</cp:lastModifiedBy>
  <dcterms:created xsi:type="dcterms:W3CDTF">2019-04-11T22:19:57Z</dcterms:created>
  <dcterms:modified xsi:type="dcterms:W3CDTF">2019-04-15T08:51:02Z</dcterms:modified>
</cp:coreProperties>
</file>